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SM AWB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<sst xmlns="http://schemas.openxmlformats.org/spreadsheetml/2006/main" count="495" uniqueCount="204">
  <si>
    <t xml:space="preserve">Location:</t>
  </si>
  <si>
    <t xml:space="preserve">Date:</t>
  </si>
  <si>
    <t xml:space="preserve">SUPPLIER</t>
  </si>
  <si>
    <t xml:space="preserve">FLOWER TYPE</t>
  </si>
  <si>
    <t xml:space="preserve"> Stems in Box </t>
  </si>
  <si>
    <t xml:space="preserve">Stems in Bunch</t>
  </si>
  <si>
    <t xml:space="preserve">Bunches in Box</t>
  </si>
  <si>
    <t xml:space="preserve"> Bunches Ordered </t>
  </si>
  <si>
    <t xml:space="preserve"> Stems Ordered </t>
  </si>
  <si>
    <t xml:space="preserve"> Bunches Received</t>
  </si>
  <si>
    <t xml:space="preserve">Stems received</t>
  </si>
  <si>
    <t xml:space="preserve"> Bunches Received Difference</t>
  </si>
  <si>
    <t xml:space="preserve">Stems Received Difference</t>
  </si>
  <si>
    <t xml:space="preserve">Elite</t>
  </si>
  <si>
    <t xml:space="preserve">Alstro Assorted 400 stems</t>
  </si>
  <si>
    <t xml:space="preserve">Alstro White 400 stems</t>
  </si>
  <si>
    <t xml:space="preserve">Alstro Pink 400 stems</t>
  </si>
  <si>
    <t xml:space="preserve">Alstro Red 400 stems</t>
  </si>
  <si>
    <t xml:space="preserve">Alstro Assorted 200 stems</t>
  </si>
  <si>
    <t xml:space="preserve">Alstro White 200 stems</t>
  </si>
  <si>
    <t xml:space="preserve">Alstro Pink 200 stems</t>
  </si>
  <si>
    <t xml:space="preserve">Alstro Red 200 stems</t>
  </si>
  <si>
    <t xml:space="preserve">Calla Mini Assorted  200 stems</t>
  </si>
  <si>
    <t xml:space="preserve">Calla Mini White 200 stems</t>
  </si>
  <si>
    <t xml:space="preserve">Calla Mini Assorted  100 stems</t>
  </si>
  <si>
    <t xml:space="preserve">Calla Mini White 100 stems</t>
  </si>
  <si>
    <t xml:space="preserve">Carnations Assorted 500 stems</t>
  </si>
  <si>
    <t xml:space="preserve">Carnations  White 500 stems</t>
  </si>
  <si>
    <t xml:space="preserve">Carnations Pink 500 stems</t>
  </si>
  <si>
    <t xml:space="preserve">Carnations  Red 500 stems</t>
  </si>
  <si>
    <t xml:space="preserve">Carnations Assorted 250 stems</t>
  </si>
  <si>
    <t xml:space="preserve">Carnations  White 250 stems</t>
  </si>
  <si>
    <t xml:space="preserve">Carnations Pink 250 stems</t>
  </si>
  <si>
    <t xml:space="preserve">Carnations  Red 250 stems</t>
  </si>
  <si>
    <t xml:space="preserve">CDN Assorted 150 stems</t>
  </si>
  <si>
    <t xml:space="preserve">Daisy Pink 150 stems</t>
  </si>
  <si>
    <t xml:space="preserve">Daisy White Atlantis ONLY  150 stems</t>
  </si>
  <si>
    <t xml:space="preserve">Daisy Tinted Red 150 stems</t>
  </si>
  <si>
    <t xml:space="preserve">Daisy Yellow 150 stems</t>
  </si>
  <si>
    <t xml:space="preserve">Button Mums Green 150 stems </t>
  </si>
  <si>
    <t xml:space="preserve">Button Mums Yellow 70, Green 80 stems</t>
  </si>
  <si>
    <t xml:space="preserve">Button Mums Green 100 stems </t>
  </si>
  <si>
    <t xml:space="preserve">Button Mums Yellow 50, Green 50 stems</t>
  </si>
  <si>
    <t xml:space="preserve">Cremones White, 100 stems/box</t>
  </si>
  <si>
    <t xml:space="preserve">Cremones Assorted  100 stems/box</t>
  </si>
  <si>
    <t xml:space="preserve">Cremons Tinted Red 100 stems</t>
  </si>
  <si>
    <t xml:space="preserve">Cremons Yellow 100 stems</t>
  </si>
  <si>
    <t xml:space="preserve">Cremons Pink 100 stems</t>
  </si>
  <si>
    <t xml:space="preserve">Fuji/Spider White 100 stems/box</t>
  </si>
  <si>
    <t xml:space="preserve">Fuji/Spider Assorted 100 stems/box</t>
  </si>
  <si>
    <t xml:space="preserve">Magnum Mums White 50/box</t>
  </si>
  <si>
    <t xml:space="preserve">Matsumoto 30 Pink, 30 Purple, 40 Red = 100 stems/box</t>
  </si>
  <si>
    <t xml:space="preserve">Craspedia Yellow, 50 stems, Carthamus Orange, 50 stems,Eryngium 50 stems</t>
  </si>
  <si>
    <t xml:space="preserve">Delphinium Blue, 100 stems/box</t>
  </si>
  <si>
    <t xml:space="preserve">Delphinium Blue 50 stems</t>
  </si>
  <si>
    <t xml:space="preserve">Double Stock Purple, Pink, White = 30 stems/box</t>
  </si>
  <si>
    <t xml:space="preserve">Double Stock Purple, 30 stems</t>
  </si>
  <si>
    <t xml:space="preserve">Double Stock White 30 stems</t>
  </si>
  <si>
    <t xml:space="preserve">Gerbera Assorted 150 stems</t>
  </si>
  <si>
    <t xml:space="preserve">Gerbera  White 150 stems</t>
  </si>
  <si>
    <t xml:space="preserve">Gerbera Pink 150 stems</t>
  </si>
  <si>
    <t xml:space="preserve">Gerbera  Red 150 stems</t>
  </si>
  <si>
    <t xml:space="preserve">Gerbera Assorted 100 stems</t>
  </si>
  <si>
    <t xml:space="preserve">Gerbera  White 100 stems</t>
  </si>
  <si>
    <t xml:space="preserve">Gerbera Pink 100 stems</t>
  </si>
  <si>
    <t xml:space="preserve">Gerbera  Red 100 stems</t>
  </si>
  <si>
    <t xml:space="preserve">Gyp Million Star 200 stems</t>
  </si>
  <si>
    <t xml:space="preserve">Gyp Million Star 100 stems</t>
  </si>
  <si>
    <t xml:space="preserve">Hydrangea Blue 30, White 5 White, Green 5 stems</t>
  </si>
  <si>
    <t xml:space="preserve">Hydrangea Blue, 40 stems/box</t>
  </si>
  <si>
    <t xml:space="preserve">Hydrangea White, 40 stems/box</t>
  </si>
  <si>
    <t xml:space="preserve">Hydrangea Mini Green  40 stems/box</t>
  </si>
  <si>
    <t xml:space="preserve">Limonium White 50, Dianthus Green 50, Dianthus  Amazon Purple 50 stems</t>
  </si>
  <si>
    <t xml:space="preserve">Minicarnations  Assorted 450 stems</t>
  </si>
  <si>
    <t xml:space="preserve">Minicarnations  White 450 stems</t>
  </si>
  <si>
    <t xml:space="preserve">Minicarnations Pink 450 stems</t>
  </si>
  <si>
    <t xml:space="preserve">Minicarnations  Red 450 stems</t>
  </si>
  <si>
    <t xml:space="preserve">Minicarnations  Assorted 250 stems</t>
  </si>
  <si>
    <t xml:space="preserve">Minicarnations  White 250 stems</t>
  </si>
  <si>
    <t xml:space="preserve">Minicarnations Pink 250 stems</t>
  </si>
  <si>
    <t xml:space="preserve">Minicarnations  Red 250 stems</t>
  </si>
  <si>
    <t xml:space="preserve">Rose Red Freedom 60 cm, 100 stems/box</t>
  </si>
  <si>
    <t xml:space="preserve">Rose Red Freedom 50 cm, 275 stems/box</t>
  </si>
  <si>
    <t xml:space="preserve">Roses Freedom 40 cm, 300 stems/box</t>
  </si>
  <si>
    <t xml:space="preserve">Rose Assorted 50 cm, 275 stems/box</t>
  </si>
  <si>
    <t xml:space="preserve">Rose Assorted 40 cm, 300 stems/box</t>
  </si>
  <si>
    <t xml:space="preserve">Rose White Vendela 50 cm, 275 stems/box</t>
  </si>
  <si>
    <t xml:space="preserve">Rose White Vendela 40 cm, 300 stems/box</t>
  </si>
  <si>
    <t xml:space="preserve">Rose Pink 40 cm, 300 stems</t>
  </si>
  <si>
    <t xml:space="preserve">Rose Purple 40 cm, 300 stems</t>
  </si>
  <si>
    <t xml:space="preserve">Rose Yellow 40 cm, 300 stems</t>
  </si>
  <si>
    <t xml:space="preserve">Rose Orange 40 cm, 300 stems</t>
  </si>
  <si>
    <t xml:space="preserve">Roses Freedom 50 cm, 275/box/Special Buy</t>
  </si>
  <si>
    <t xml:space="preserve">Roses Assorted 50 cm, 275/box/Special Buy </t>
  </si>
  <si>
    <t xml:space="preserve">Roses Freedom 40 cm, 300/box/Special Buy</t>
  </si>
  <si>
    <t xml:space="preserve">Roses Assorted 40 cm, 300/box/Special Buy</t>
  </si>
  <si>
    <t xml:space="preserve">Solidago Assorted 200 stems/box</t>
  </si>
  <si>
    <t xml:space="preserve">Solidago Assorted 100 stems/box</t>
  </si>
  <si>
    <t xml:space="preserve">Solidago Natural yellow 200 stems</t>
  </si>
  <si>
    <t xml:space="preserve">Solidago Natural yellow 100 stems</t>
  </si>
  <si>
    <t xml:space="preserve">Spray Roses Assorted 250 stems</t>
  </si>
  <si>
    <t xml:space="preserve">Spray Roses White 250 stems</t>
  </si>
  <si>
    <t xml:space="preserve">Sunflowers, 100 stems/box</t>
  </si>
  <si>
    <t xml:space="preserve">Sweet Will. Assort 50 stems,Veronica Assort 50 stems, Queen Anne's 50 stems</t>
  </si>
  <si>
    <t xml:space="preserve">Colorful Premade Bouquets,20/box</t>
  </si>
  <si>
    <t xml:space="preserve">Valentine's Premade Bouquets, 20 bunches/box</t>
  </si>
  <si>
    <t xml:space="preserve">Mother's Premade Bouquets, 20 bunches/box</t>
  </si>
  <si>
    <t xml:space="preserve">Christmas Premade Bouquets, 20 bunches/box</t>
  </si>
  <si>
    <t xml:space="preserve">LOVE &amp; LAUGHTER Bouquets, 20 bunches/box</t>
  </si>
  <si>
    <t xml:space="preserve">ENCHANTED COTTAGE Bouquets.  20 bunches/box</t>
  </si>
  <si>
    <t xml:space="preserve">SPLENDID SPRING Bouquets, 20 bunches/box</t>
  </si>
  <si>
    <t xml:space="preserve">SHADES OF SPRING Bouquets, 20 bunches/box</t>
  </si>
  <si>
    <t xml:space="preserve">BLOOMS OF LOVE Bouquets, 20 bunches /box</t>
  </si>
  <si>
    <t xml:space="preserve">Mix for Rustic Bouquet/20 bunches/box</t>
  </si>
  <si>
    <t xml:space="preserve">Ruscus. 400 stems/box</t>
  </si>
  <si>
    <t xml:space="preserve">Leather Leaf 400 stems/box</t>
  </si>
  <si>
    <t xml:space="preserve">Total Elite</t>
  </si>
  <si>
    <t xml:space="preserve">Eclipse/Ayura</t>
  </si>
  <si>
    <t xml:space="preserve">Blue Carnations, 100 stems/box</t>
  </si>
  <si>
    <t xml:space="preserve">Blue Carnations 200 stems</t>
  </si>
  <si>
    <t xml:space="preserve">National Roses Red, 300 stems/box</t>
  </si>
  <si>
    <t xml:space="preserve">National Roses Assorted 300 stems </t>
  </si>
  <si>
    <t xml:space="preserve">Total Ayura</t>
  </si>
  <si>
    <t xml:space="preserve">Circasia</t>
  </si>
  <si>
    <t xml:space="preserve">Total Circasia</t>
  </si>
  <si>
    <t xml:space="preserve">Montanel</t>
  </si>
  <si>
    <t xml:space="preserve">Lily Asiatic Pink 50 stems </t>
  </si>
  <si>
    <t xml:space="preserve">Lily Asiatic White, 50 stems/box</t>
  </si>
  <si>
    <t xml:space="preserve">Lily Asiatic Yellow 50 stems</t>
  </si>
  <si>
    <t xml:space="preserve">Lily Asiatic Assorted - 30 Pink and 20 Orange = 50 stems/box</t>
  </si>
  <si>
    <t xml:space="preserve">Lily Oriental White 60 stems</t>
  </si>
  <si>
    <t xml:space="preserve">Lily Oriental Pink 60 stems</t>
  </si>
  <si>
    <t xml:space="preserve">Total Montanel</t>
  </si>
  <si>
    <t xml:space="preserve">Allium Flowers</t>
  </si>
  <si>
    <t xml:space="preserve">Snapdragon White 180 stems</t>
  </si>
  <si>
    <t xml:space="preserve">Snapdragon Assorted 180 stems</t>
  </si>
  <si>
    <t xml:space="preserve">Snapdragon Purple 180 stems</t>
  </si>
  <si>
    <t xml:space="preserve">Total Allium</t>
  </si>
  <si>
    <t xml:space="preserve">Agroindustria</t>
  </si>
  <si>
    <t xml:space="preserve">Leather Leafs, 500 stems/box</t>
  </si>
  <si>
    <t xml:space="preserve">Bloomex Mix Greens - Ruscus 100, Baby Blue 40, Palma 30, Coculos 30 = 200 stems/box</t>
  </si>
  <si>
    <t xml:space="preserve">Mix Rustic - 40 Coculos, 30 Cordeline, 50 Lilly Grass, 60 Euc BabyBlue, 20 Palma = 200 stems/box</t>
  </si>
  <si>
    <t xml:space="preserve">Hyperricum Red, 100 stems/box</t>
  </si>
  <si>
    <t xml:space="preserve">Hyperricum Red  250 stems/box</t>
  </si>
  <si>
    <t xml:space="preserve">Palma Roveline, 300 stems/box</t>
  </si>
  <si>
    <t xml:space="preserve">Palma Roveline, 150 stems/box</t>
  </si>
  <si>
    <t xml:space="preserve">Israeli Ruscus, 400 stems/box</t>
  </si>
  <si>
    <t xml:space="preserve">Israeli Ruscus, 200 stems/box</t>
  </si>
  <si>
    <t xml:space="preserve">Tree Fern, 250 stems/box</t>
  </si>
  <si>
    <t xml:space="preserve">Eucaliptus Silver Dollar, 55cm, 100 stems/box</t>
  </si>
  <si>
    <t xml:space="preserve">Eucaliptus Baby Blue, 100 stems/box</t>
  </si>
  <si>
    <t xml:space="preserve">Eucaliptus Baby Blue 250 stems</t>
  </si>
  <si>
    <t xml:space="preserve">Total Agro.</t>
  </si>
  <si>
    <t xml:space="preserve">Plazoletta</t>
  </si>
  <si>
    <t xml:space="preserve">Statice Blue/Purple 200 stems/box</t>
  </si>
  <si>
    <t xml:space="preserve">Statice Blue/Purple 120 stems/box</t>
  </si>
  <si>
    <t xml:space="preserve">Statice Fancy Mix Pink,White,Purple,Lavander 200 stems/box</t>
  </si>
  <si>
    <t xml:space="preserve">Statice Fancy  Mix Pink,White,Purple,Lavander 100 stems/box</t>
  </si>
  <si>
    <t xml:space="preserve">Limonium  Mix White Pink Lavander Yellow 400 stems/box</t>
  </si>
  <si>
    <t xml:space="preserve">Limonium  Mix White Pink Lavander Yellow 200 stems/box</t>
  </si>
  <si>
    <t xml:space="preserve">Snapdragon Select Assorted 160 stems/box</t>
  </si>
  <si>
    <t xml:space="preserve">Snapdragon Select Assorted 80 stems/box</t>
  </si>
  <si>
    <r>
      <rPr>
        <sz val="12"/>
        <color rgb="FF000000"/>
        <rFont val="Calibri"/>
        <family val="2"/>
        <charset val="1"/>
      </rPr>
      <t xml:space="preserve">Snapdragon </t>
    </r>
    <r>
      <rPr>
        <sz val="12"/>
        <rFont val="Calibri (Body)"/>
        <family val="0"/>
        <charset val="1"/>
      </rPr>
      <t xml:space="preserve">Perfection</t>
    </r>
    <r>
      <rPr>
        <sz val="12"/>
        <color rgb="FF000000"/>
        <rFont val="Calibri"/>
        <family val="2"/>
        <charset val="1"/>
      </rPr>
      <t xml:space="preserve"> White 140 stems/box</t>
    </r>
  </si>
  <si>
    <r>
      <rPr>
        <sz val="12"/>
        <color rgb="FF000000"/>
        <rFont val="Calibri"/>
        <family val="2"/>
        <charset val="1"/>
      </rPr>
      <t xml:space="preserve">Snapdragon </t>
    </r>
    <r>
      <rPr>
        <sz val="12"/>
        <rFont val="Calibri (Body)"/>
        <family val="0"/>
        <charset val="1"/>
      </rPr>
      <t xml:space="preserve">Perfection</t>
    </r>
    <r>
      <rPr>
        <sz val="12"/>
        <color rgb="FF000000"/>
        <rFont val="Calibri"/>
        <family val="2"/>
        <charset val="1"/>
      </rPr>
      <t xml:space="preserve"> White 70 stems/box</t>
    </r>
  </si>
  <si>
    <t xml:space="preserve">Solidago yellow 200 stems/box</t>
  </si>
  <si>
    <t xml:space="preserve">Solidago yellow 100 stems/box</t>
  </si>
  <si>
    <t xml:space="preserve">Leucadendron Green 160 stems/box</t>
  </si>
  <si>
    <t xml:space="preserve">Leucadendron Green 80 stems/box</t>
  </si>
  <si>
    <t xml:space="preserve">Total Plazoleta</t>
  </si>
  <si>
    <t xml:space="preserve">Napi</t>
  </si>
  <si>
    <t xml:space="preserve">ASPIDISTRA 55cm, 400 stems</t>
  </si>
  <si>
    <t xml:space="preserve">BUNCH FOLIAGE ASSORTED GREENS 60cm, 350 stems/box</t>
  </si>
  <si>
    <t xml:space="preserve">DRACENA ASSORTED 55cm, 400 stems/box</t>
  </si>
  <si>
    <t xml:space="preserve">GINGER MIX (Pink/White/Red) 80cm, 60 stems/box</t>
  </si>
  <si>
    <t xml:space="preserve">HELICONIA BIRD OF PARADISE 70cm, 80 stems/box</t>
  </si>
  <si>
    <t xml:space="preserve">LEAF PHILODENDRO GREEN 60cm, 200 stems/box</t>
  </si>
  <si>
    <t xml:space="preserve">MINI PINEAPPLE PINK 50cm, 100 stems/box</t>
  </si>
  <si>
    <t xml:space="preserve">Pine Cypress,200 stems </t>
  </si>
  <si>
    <t xml:space="preserve">Blue Pine , 200 stems</t>
  </si>
  <si>
    <t xml:space="preserve">Total Napi</t>
  </si>
  <si>
    <t xml:space="preserve">Gaitana</t>
  </si>
  <si>
    <t xml:space="preserve">Sunflowers 100 stems/box</t>
  </si>
  <si>
    <t xml:space="preserve">Raffine Mix White,Pink,Purple,Yellow,Orange 100 stems/box</t>
  </si>
  <si>
    <t xml:space="preserve">Solomio Mix White,Pink,Purple,Yellow,Orange 100 stems/box</t>
  </si>
  <si>
    <t xml:space="preserve">Green ball Mix White,Pink,Purple,Yellow,Orange 100 stems/box</t>
  </si>
  <si>
    <t xml:space="preserve">Barbatus Mix White,Pink,Purple,Yellow,Orange 100 stems/box</t>
  </si>
  <si>
    <t xml:space="preserve">Total Gaitana</t>
  </si>
  <si>
    <t xml:space="preserve">Pioneer Farms</t>
  </si>
  <si>
    <t xml:space="preserve">Tulips Assort 250/box 0.54 cad</t>
  </si>
  <si>
    <t xml:space="preserve">Tulips RED , 250 /box 0.54 cad</t>
  </si>
  <si>
    <t xml:space="preserve">Total Pioneer</t>
  </si>
  <si>
    <t xml:space="preserve">Burnaby </t>
  </si>
  <si>
    <t xml:space="preserve">Tulips Assort 75/box 0.69 cad</t>
  </si>
  <si>
    <t xml:space="preserve">Tulips RED , 75 /box 0.69 cad</t>
  </si>
  <si>
    <t xml:space="preserve">Total Burnaby</t>
  </si>
  <si>
    <t xml:space="preserve">Thailand</t>
  </si>
  <si>
    <t xml:space="preserve">Orchids Purple 5stem BQT/ 12 per box ONLY FOR M'S DAY </t>
  </si>
  <si>
    <t xml:space="preserve">Total Thailand</t>
  </si>
  <si>
    <t xml:space="preserve">Floral Stems</t>
  </si>
  <si>
    <t xml:space="preserve">Tropical Flowers</t>
  </si>
  <si>
    <t xml:space="preserve">Fillers</t>
  </si>
  <si>
    <t xml:space="preserve">Greens</t>
  </si>
  <si>
    <t xml:space="preserve">Tropical Greens</t>
  </si>
  <si>
    <t xml:space="preserve">Xmas Greens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</si>
</sst>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_(* #,##0_);_(* \(#,##0\);_(* \-??_);_(@_)"/>
    <numFmt numFmtId="167" formatCode="[$-1009]mmmm\ d&quot;, &quot;yyyy;@"/>
    <numFmt numFmtId="168" formatCode="#,##0"/>
    <numFmt numFmtId="169" formatCode="General"/>
  </numFmts>
  <fonts count="18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 (Body)"/>
      <family val="0"/>
      <charset val="1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sz val="14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69FDEC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rgb="FFD0CECE"/>
      </patternFill>
    </fill>
    <fill>
      <patternFill patternType="solid">
        <fgColor rgb="FF686767"/>
        <bgColor rgb="FF808080"/>
      </patternFill>
    </fill>
    <fill>
      <patternFill patternType="solid">
        <fgColor theme="2" tint="-0.25"/>
        <bgColor rgb="FF9999FF"/>
      </patternFill>
    </fill>
    <fill>
      <patternFill patternType="solid">
        <fgColor rgb="FFD0CECE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0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0" fillId="4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4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0" fillId="5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9" fillId="5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2" borderId="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0" fillId="7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2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9" fillId="7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4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7" fillId="7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4" borderId="1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1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3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DE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86767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Z2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10.8359375" defaultRowHeight="15.75" zeroHeight="false" outlineLevelRow="0" outlineLevelCol="0"/>
  <cols>
    <col collapsed="false" customWidth="true" hidden="false" outlineLevel="0" max="1" min="1" style="1" width="13.66"/>
    <col collapsed="false" customWidth="true" hidden="false" outlineLevel="0" max="2" min="2" style="1" width="63"/>
    <col collapsed="false" customWidth="true" hidden="false" outlineLevel="0" max="3" min="3" style="2" width="7.33"/>
    <col collapsed="false" customWidth="true" hidden="false" outlineLevel="0" max="4" min="4" style="3" width="6.84"/>
    <col collapsed="false" customWidth="true" hidden="false" outlineLevel="0" max="5" min="5" style="3" width="8.33"/>
    <col collapsed="false" customWidth="true" hidden="false" outlineLevel="0" max="6" min="6" style="1" width="10.17"/>
    <col collapsed="false" customWidth="true" hidden="false" outlineLevel="0" max="7" min="7" style="4" width="11.66"/>
    <col collapsed="false" customWidth="true" hidden="false" outlineLevel="0" max="8" min="8" style="1" width="10.17"/>
    <col collapsed="false" customWidth="true" hidden="false" outlineLevel="0" max="9" min="9" style="4" width="11.66"/>
    <col collapsed="false" customWidth="false" hidden="false" outlineLevel="0" max="16384" min="10" style="1" width="10.83"/>
  </cols>
  <sheetData>
    <row r="1" s="10" customFormat="true" ht="24.75" hidden="false" customHeight="true" outlineLevel="0" collapsed="false">
      <c r="A1" s="5" t="s">
        <v>0</v>
      </c>
      <c r="B1" s="6"/>
      <c r="C1" s="5" t="s">
        <v>1</v>
      </c>
      <c r="D1" s="5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9"/>
    </row>
    <row r="2" s="16" customFormat="true" ht="58.5" hidden="false" customHeight="true" outlineLevel="0" collapsed="false">
      <c r="A2" s="11" t="s">
        <v>2</v>
      </c>
      <c r="B2" s="11" t="s">
        <v>3</v>
      </c>
      <c r="C2" s="12" t="s">
        <v>4</v>
      </c>
      <c r="D2" s="11" t="s">
        <v>5</v>
      </c>
      <c r="E2" s="11" t="s">
        <v>6</v>
      </c>
      <c r="F2" s="13" t="s">
        <v>7</v>
      </c>
      <c r="G2" s="12" t="s">
        <v>8</v>
      </c>
      <c r="H2" s="13" t="s">
        <v>9</v>
      </c>
      <c r="I2" s="12" t="s">
        <v>10</v>
      </c>
      <c r="J2" s="14" t="s">
        <v>11</v>
      </c>
      <c r="K2" s="14" t="s">
        <v>12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Z2" s="17"/>
    </row>
    <row r="3" s="15" customFormat="true" ht="15.75" hidden="false" customHeight="false" outlineLevel="0" collapsed="false">
      <c r="A3" s="18" t="s">
        <v>13</v>
      </c>
      <c r="B3" s="19" t="s">
        <v>14</v>
      </c>
      <c r="C3" s="20" t="n">
        <v>400</v>
      </c>
      <c r="D3" s="21" t="n">
        <v>10</v>
      </c>
      <c r="E3" s="22" t="n">
        <v>40</v>
      </c>
      <c r="F3" s="23"/>
      <c r="G3" s="24" t="n">
        <f aca="false">F3*D3</f>
        <v>0</v>
      </c>
      <c r="H3" s="23"/>
      <c r="I3" s="24" t="n">
        <f aca="false">H3*D3</f>
        <v>0</v>
      </c>
      <c r="J3" s="25" t="n">
        <f aca="false">H3-F3</f>
        <v>-0</v>
      </c>
      <c r="K3" s="25" t="n">
        <f aca="false">I3-G3</f>
        <v>0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</row>
    <row r="4" s="26" customFormat="true" ht="15.75" hidden="false" customHeight="false" outlineLevel="0" collapsed="false">
      <c r="A4" s="27" t="s">
        <v>13</v>
      </c>
      <c r="B4" s="19" t="s">
        <v>15</v>
      </c>
      <c r="C4" s="20" t="n">
        <v>400</v>
      </c>
      <c r="D4" s="28" t="n">
        <v>10</v>
      </c>
      <c r="E4" s="22" t="n">
        <v>40</v>
      </c>
      <c r="F4" s="23"/>
      <c r="G4" s="24" t="n">
        <f aca="false">F4*D4</f>
        <v>0</v>
      </c>
      <c r="H4" s="23"/>
      <c r="I4" s="24" t="n">
        <f aca="false">H4*D4</f>
        <v>0</v>
      </c>
      <c r="J4" s="25" t="n">
        <f aca="false">H4-F4</f>
        <v>-0</v>
      </c>
      <c r="K4" s="25" t="n">
        <f aca="false">I4-G4</f>
        <v>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</row>
    <row r="5" s="29" customFormat="true" ht="15.75" hidden="false" customHeight="false" outlineLevel="0" collapsed="false">
      <c r="A5" s="27" t="s">
        <v>13</v>
      </c>
      <c r="B5" s="19" t="s">
        <v>16</v>
      </c>
      <c r="C5" s="20" t="n">
        <v>400</v>
      </c>
      <c r="D5" s="28" t="n">
        <v>10</v>
      </c>
      <c r="E5" s="22" t="n">
        <v>40</v>
      </c>
      <c r="F5" s="23"/>
      <c r="G5" s="24" t="n">
        <f aca="false">F5*D5</f>
        <v>0</v>
      </c>
      <c r="H5" s="23"/>
      <c r="I5" s="24" t="n">
        <f aca="false">H5*D5</f>
        <v>0</v>
      </c>
      <c r="J5" s="25" t="n">
        <f aca="false">H5-F5</f>
        <v>-0</v>
      </c>
      <c r="K5" s="25" t="n">
        <f aca="false">I5-G5</f>
        <v>0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</row>
    <row r="6" s="26" customFormat="true" ht="15.75" hidden="false" customHeight="false" outlineLevel="0" collapsed="false">
      <c r="A6" s="27" t="s">
        <v>13</v>
      </c>
      <c r="B6" s="19" t="s">
        <v>17</v>
      </c>
      <c r="C6" s="20" t="n">
        <v>400</v>
      </c>
      <c r="D6" s="28" t="n">
        <v>10</v>
      </c>
      <c r="E6" s="22" t="n">
        <v>40</v>
      </c>
      <c r="F6" s="23"/>
      <c r="G6" s="24" t="n">
        <f aca="false">F6*D6</f>
        <v>0</v>
      </c>
      <c r="H6" s="23"/>
      <c r="I6" s="24" t="n">
        <f aca="false">H6*D6</f>
        <v>0</v>
      </c>
      <c r="J6" s="25" t="n">
        <f aca="false">H6-F6</f>
        <v>-0</v>
      </c>
      <c r="K6" s="25" t="n">
        <f aca="false">I6-G6</f>
        <v>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</row>
    <row r="7" s="29" customFormat="true" ht="15.75" hidden="false" customHeight="false" outlineLevel="0" collapsed="false">
      <c r="A7" s="30" t="s">
        <v>13</v>
      </c>
      <c r="B7" s="31" t="s">
        <v>18</v>
      </c>
      <c r="C7" s="32" t="n">
        <v>200</v>
      </c>
      <c r="D7" s="33" t="n">
        <v>10</v>
      </c>
      <c r="E7" s="34" t="n">
        <v>20</v>
      </c>
      <c r="F7" s="35"/>
      <c r="G7" s="36" t="n">
        <f aca="false">F7*D7</f>
        <v>0</v>
      </c>
      <c r="H7" s="35"/>
      <c r="I7" s="36" t="n">
        <f aca="false">H7*D7</f>
        <v>0</v>
      </c>
      <c r="J7" s="25" t="n">
        <f aca="false">H7-F7</f>
        <v>-0</v>
      </c>
      <c r="K7" s="25" t="n">
        <f aca="false">I7-G7</f>
        <v>0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</row>
    <row r="8" s="26" customFormat="true" ht="15.75" hidden="false" customHeight="false" outlineLevel="0" collapsed="false">
      <c r="A8" s="37" t="s">
        <v>13</v>
      </c>
      <c r="B8" s="31" t="s">
        <v>19</v>
      </c>
      <c r="C8" s="32" t="n">
        <v>200</v>
      </c>
      <c r="D8" s="33" t="n">
        <v>10</v>
      </c>
      <c r="E8" s="34" t="n">
        <v>20</v>
      </c>
      <c r="F8" s="35"/>
      <c r="G8" s="36" t="n">
        <f aca="false">F8*D8</f>
        <v>0</v>
      </c>
      <c r="H8" s="35"/>
      <c r="I8" s="36" t="n">
        <f aca="false">H8*D8</f>
        <v>0</v>
      </c>
      <c r="J8" s="25" t="n">
        <f aca="false">H8-F8</f>
        <v>-0</v>
      </c>
      <c r="K8" s="25" t="n">
        <f aca="false">I8-G8</f>
        <v>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</row>
    <row r="9" s="29" customFormat="true" ht="15.75" hidden="false" customHeight="false" outlineLevel="0" collapsed="false">
      <c r="A9" s="37" t="s">
        <v>13</v>
      </c>
      <c r="B9" s="31" t="s">
        <v>20</v>
      </c>
      <c r="C9" s="32" t="n">
        <v>200</v>
      </c>
      <c r="D9" s="33" t="n">
        <v>10</v>
      </c>
      <c r="E9" s="34" t="n">
        <v>20</v>
      </c>
      <c r="F9" s="35"/>
      <c r="G9" s="36" t="n">
        <f aca="false">F9*D9</f>
        <v>0</v>
      </c>
      <c r="H9" s="35"/>
      <c r="I9" s="36" t="n">
        <f aca="false">H9*D9</f>
        <v>0</v>
      </c>
      <c r="J9" s="25" t="n">
        <f aca="false">H9-F9</f>
        <v>-0</v>
      </c>
      <c r="K9" s="25" t="n">
        <f aca="false">I9-G9</f>
        <v>0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</row>
    <row r="10" s="26" customFormat="true" ht="15.75" hidden="false" customHeight="false" outlineLevel="0" collapsed="false">
      <c r="A10" s="37" t="s">
        <v>13</v>
      </c>
      <c r="B10" s="31" t="s">
        <v>21</v>
      </c>
      <c r="C10" s="32" t="n">
        <v>200</v>
      </c>
      <c r="D10" s="33" t="n">
        <v>10</v>
      </c>
      <c r="E10" s="34" t="n">
        <v>20</v>
      </c>
      <c r="F10" s="35"/>
      <c r="G10" s="36" t="n">
        <f aca="false">F10*D10</f>
        <v>0</v>
      </c>
      <c r="H10" s="35"/>
      <c r="I10" s="36" t="n">
        <f aca="false">H10*D10</f>
        <v>0</v>
      </c>
      <c r="J10" s="25" t="n">
        <f aca="false">H10-F10</f>
        <v>-0</v>
      </c>
      <c r="K10" s="25" t="n">
        <f aca="false">I10-G10</f>
        <v>0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</row>
    <row r="11" s="29" customFormat="true" ht="15.75" hidden="false" customHeight="false" outlineLevel="0" collapsed="false">
      <c r="A11" s="27" t="s">
        <v>13</v>
      </c>
      <c r="B11" s="19" t="s">
        <v>22</v>
      </c>
      <c r="C11" s="20" t="n">
        <v>200</v>
      </c>
      <c r="D11" s="28" t="n">
        <v>10</v>
      </c>
      <c r="E11" s="38" t="n">
        <v>20</v>
      </c>
      <c r="F11" s="23"/>
      <c r="G11" s="24" t="n">
        <f aca="false">F11*D11</f>
        <v>0</v>
      </c>
      <c r="H11" s="23"/>
      <c r="I11" s="24" t="n">
        <f aca="false">H11*D11</f>
        <v>0</v>
      </c>
      <c r="J11" s="25" t="n">
        <f aca="false">H11-F11</f>
        <v>-0</v>
      </c>
      <c r="K11" s="25" t="n">
        <f aca="false">I11-G11</f>
        <v>0</v>
      </c>
      <c r="ALX11" s="26"/>
      <c r="ALY11" s="26"/>
      <c r="ALZ11" s="26"/>
    </row>
    <row r="12" s="29" customFormat="true" ht="15.75" hidden="false" customHeight="false" outlineLevel="0" collapsed="false">
      <c r="A12" s="27" t="s">
        <v>13</v>
      </c>
      <c r="B12" s="19" t="s">
        <v>23</v>
      </c>
      <c r="C12" s="20" t="n">
        <v>200</v>
      </c>
      <c r="D12" s="28" t="n">
        <v>10</v>
      </c>
      <c r="E12" s="38" t="n">
        <v>20</v>
      </c>
      <c r="F12" s="23"/>
      <c r="G12" s="24" t="n">
        <f aca="false">F12*D12</f>
        <v>0</v>
      </c>
      <c r="H12" s="23"/>
      <c r="I12" s="24" t="n">
        <f aca="false">H12*D12</f>
        <v>0</v>
      </c>
      <c r="J12" s="25" t="n">
        <f aca="false">H12-F12</f>
        <v>-0</v>
      </c>
      <c r="K12" s="25" t="n">
        <f aca="false">I12-G12</f>
        <v>0</v>
      </c>
      <c r="ALU12" s="26"/>
      <c r="ALV12" s="26"/>
      <c r="ALW12" s="26"/>
      <c r="ALX12" s="26"/>
      <c r="ALY12" s="26"/>
      <c r="ALZ12" s="26"/>
    </row>
    <row r="13" s="29" customFormat="true" ht="15.75" hidden="false" customHeight="false" outlineLevel="0" collapsed="false">
      <c r="A13" s="37" t="s">
        <v>13</v>
      </c>
      <c r="B13" s="31" t="s">
        <v>24</v>
      </c>
      <c r="C13" s="32" t="n">
        <v>100</v>
      </c>
      <c r="D13" s="33" t="n">
        <v>10</v>
      </c>
      <c r="E13" s="39" t="n">
        <v>10</v>
      </c>
      <c r="F13" s="35"/>
      <c r="G13" s="36" t="n">
        <f aca="false">F13*D13</f>
        <v>0</v>
      </c>
      <c r="H13" s="35"/>
      <c r="I13" s="36" t="n">
        <f aca="false">H13*D13</f>
        <v>0</v>
      </c>
      <c r="J13" s="25" t="n">
        <f aca="false">H13-F13</f>
        <v>-0</v>
      </c>
      <c r="K13" s="25" t="n">
        <f aca="false">I13-G13</f>
        <v>0</v>
      </c>
      <c r="ALX13" s="26"/>
      <c r="ALY13" s="26"/>
      <c r="ALZ13" s="26"/>
    </row>
    <row r="14" s="29" customFormat="true" ht="15.75" hidden="false" customHeight="false" outlineLevel="0" collapsed="false">
      <c r="A14" s="37" t="s">
        <v>13</v>
      </c>
      <c r="B14" s="31" t="s">
        <v>25</v>
      </c>
      <c r="C14" s="32" t="n">
        <v>100</v>
      </c>
      <c r="D14" s="33" t="n">
        <v>10</v>
      </c>
      <c r="E14" s="39" t="n">
        <v>10</v>
      </c>
      <c r="F14" s="35"/>
      <c r="G14" s="36" t="n">
        <f aca="false">F14*D14</f>
        <v>0</v>
      </c>
      <c r="H14" s="35"/>
      <c r="I14" s="36" t="n">
        <f aca="false">H14*D14</f>
        <v>0</v>
      </c>
      <c r="J14" s="25" t="n">
        <f aca="false">H14-F14</f>
        <v>-0</v>
      </c>
      <c r="K14" s="25" t="n">
        <f aca="false">I14-G14</f>
        <v>0</v>
      </c>
      <c r="ALU14" s="26"/>
      <c r="ALV14" s="26"/>
      <c r="ALW14" s="26"/>
      <c r="ALX14" s="26"/>
      <c r="ALY14" s="26"/>
      <c r="ALZ14" s="26"/>
    </row>
    <row r="15" s="29" customFormat="true" ht="15.75" hidden="false" customHeight="false" outlineLevel="0" collapsed="false">
      <c r="A15" s="27" t="s">
        <v>13</v>
      </c>
      <c r="B15" s="19" t="s">
        <v>26</v>
      </c>
      <c r="C15" s="20" t="n">
        <v>500</v>
      </c>
      <c r="D15" s="28" t="n">
        <v>25</v>
      </c>
      <c r="E15" s="38" t="n">
        <v>20</v>
      </c>
      <c r="F15" s="23"/>
      <c r="G15" s="24" t="n">
        <f aca="false">F15*D15</f>
        <v>0</v>
      </c>
      <c r="H15" s="23"/>
      <c r="I15" s="24" t="n">
        <f aca="false">H15*D15</f>
        <v>0</v>
      </c>
      <c r="J15" s="25" t="n">
        <f aca="false">H15-F15</f>
        <v>-0</v>
      </c>
      <c r="K15" s="25" t="n">
        <f aca="false">I15-G15</f>
        <v>0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</row>
    <row r="16" s="26" customFormat="true" ht="15.75" hidden="false" customHeight="false" outlineLevel="0" collapsed="false">
      <c r="A16" s="27" t="s">
        <v>13</v>
      </c>
      <c r="B16" s="19" t="s">
        <v>27</v>
      </c>
      <c r="C16" s="20" t="n">
        <v>500</v>
      </c>
      <c r="D16" s="28" t="n">
        <v>25</v>
      </c>
      <c r="E16" s="38" t="n">
        <v>20</v>
      </c>
      <c r="F16" s="23"/>
      <c r="G16" s="24" t="n">
        <f aca="false">F16*D16</f>
        <v>0</v>
      </c>
      <c r="H16" s="23"/>
      <c r="I16" s="24" t="n">
        <f aca="false">H16*D16</f>
        <v>0</v>
      </c>
      <c r="J16" s="25" t="n">
        <f aca="false">H16-F16</f>
        <v>-0</v>
      </c>
      <c r="K16" s="25" t="n">
        <f aca="false">I16-G16</f>
        <v>0</v>
      </c>
    </row>
    <row r="17" s="26" customFormat="true" ht="15.75" hidden="false" customHeight="false" outlineLevel="0" collapsed="false">
      <c r="A17" s="27" t="s">
        <v>13</v>
      </c>
      <c r="B17" s="19" t="s">
        <v>28</v>
      </c>
      <c r="C17" s="20" t="n">
        <v>500</v>
      </c>
      <c r="D17" s="28" t="n">
        <v>25</v>
      </c>
      <c r="E17" s="38" t="n">
        <v>20</v>
      </c>
      <c r="F17" s="23"/>
      <c r="G17" s="24" t="n">
        <f aca="false">F17*D17</f>
        <v>0</v>
      </c>
      <c r="H17" s="23"/>
      <c r="I17" s="24" t="n">
        <f aca="false">H17*D17</f>
        <v>0</v>
      </c>
      <c r="J17" s="25" t="n">
        <f aca="false">H17-F17</f>
        <v>-0</v>
      </c>
      <c r="K17" s="25" t="n">
        <f aca="false">I17-G17</f>
        <v>0</v>
      </c>
    </row>
    <row r="18" s="26" customFormat="true" ht="15.75" hidden="false" customHeight="false" outlineLevel="0" collapsed="false">
      <c r="A18" s="27" t="s">
        <v>13</v>
      </c>
      <c r="B18" s="19" t="s">
        <v>29</v>
      </c>
      <c r="C18" s="20" t="n">
        <v>500</v>
      </c>
      <c r="D18" s="28" t="n">
        <v>25</v>
      </c>
      <c r="E18" s="38" t="n">
        <v>20</v>
      </c>
      <c r="F18" s="23"/>
      <c r="G18" s="24" t="n">
        <f aca="false">F18*D18</f>
        <v>0</v>
      </c>
      <c r="H18" s="23"/>
      <c r="I18" s="24" t="n">
        <f aca="false">H18*D18</f>
        <v>0</v>
      </c>
      <c r="J18" s="25" t="n">
        <f aca="false">H18-F18</f>
        <v>-0</v>
      </c>
      <c r="K18" s="25" t="n">
        <f aca="false">I18-G18</f>
        <v>0</v>
      </c>
    </row>
    <row r="19" s="26" customFormat="true" ht="15.75" hidden="false" customHeight="false" outlineLevel="0" collapsed="false">
      <c r="A19" s="37" t="s">
        <v>13</v>
      </c>
      <c r="B19" s="31" t="s">
        <v>30</v>
      </c>
      <c r="C19" s="32" t="n">
        <v>250</v>
      </c>
      <c r="D19" s="33" t="n">
        <v>25</v>
      </c>
      <c r="E19" s="39" t="n">
        <v>10</v>
      </c>
      <c r="F19" s="35"/>
      <c r="G19" s="36" t="n">
        <f aca="false">F19*D19</f>
        <v>0</v>
      </c>
      <c r="H19" s="35"/>
      <c r="I19" s="36" t="n">
        <f aca="false">H19*D19</f>
        <v>0</v>
      </c>
      <c r="J19" s="25" t="n">
        <f aca="false">H19-F19</f>
        <v>-0</v>
      </c>
      <c r="K19" s="25" t="n">
        <f aca="false">I19-G19</f>
        <v>0</v>
      </c>
    </row>
    <row r="20" s="26" customFormat="true" ht="15.75" hidden="false" customHeight="false" outlineLevel="0" collapsed="false">
      <c r="A20" s="37" t="s">
        <v>13</v>
      </c>
      <c r="B20" s="31" t="s">
        <v>31</v>
      </c>
      <c r="C20" s="32" t="n">
        <v>250</v>
      </c>
      <c r="D20" s="33" t="n">
        <v>25</v>
      </c>
      <c r="E20" s="39" t="n">
        <v>10</v>
      </c>
      <c r="F20" s="35"/>
      <c r="G20" s="36" t="n">
        <f aca="false">F20*D20</f>
        <v>0</v>
      </c>
      <c r="H20" s="35"/>
      <c r="I20" s="36" t="n">
        <f aca="false">H20*D20</f>
        <v>0</v>
      </c>
      <c r="J20" s="25" t="n">
        <f aca="false">H20-F20</f>
        <v>-0</v>
      </c>
      <c r="K20" s="25" t="n">
        <f aca="false">I20-G20</f>
        <v>0</v>
      </c>
    </row>
    <row r="21" s="26" customFormat="true" ht="15.75" hidden="false" customHeight="false" outlineLevel="0" collapsed="false">
      <c r="A21" s="37" t="s">
        <v>13</v>
      </c>
      <c r="B21" s="31" t="s">
        <v>32</v>
      </c>
      <c r="C21" s="32" t="n">
        <v>250</v>
      </c>
      <c r="D21" s="33" t="n">
        <v>25</v>
      </c>
      <c r="E21" s="39" t="n">
        <v>10</v>
      </c>
      <c r="F21" s="35"/>
      <c r="G21" s="36" t="n">
        <f aca="false">F21*D21</f>
        <v>0</v>
      </c>
      <c r="H21" s="35"/>
      <c r="I21" s="36" t="n">
        <f aca="false">H21*D21</f>
        <v>0</v>
      </c>
      <c r="J21" s="25" t="n">
        <f aca="false">H21-F21</f>
        <v>-0</v>
      </c>
      <c r="K21" s="25" t="n">
        <f aca="false">I21-G21</f>
        <v>0</v>
      </c>
    </row>
    <row r="22" s="26" customFormat="true" ht="15.75" hidden="false" customHeight="false" outlineLevel="0" collapsed="false">
      <c r="A22" s="37" t="s">
        <v>13</v>
      </c>
      <c r="B22" s="31" t="s">
        <v>33</v>
      </c>
      <c r="C22" s="32" t="n">
        <v>250</v>
      </c>
      <c r="D22" s="33" t="n">
        <v>25</v>
      </c>
      <c r="E22" s="39" t="n">
        <v>10</v>
      </c>
      <c r="F22" s="35"/>
      <c r="G22" s="36" t="n">
        <f aca="false">F22*D22</f>
        <v>0</v>
      </c>
      <c r="H22" s="35"/>
      <c r="I22" s="36" t="n">
        <f aca="false">H22*D22</f>
        <v>0</v>
      </c>
      <c r="J22" s="25" t="n">
        <f aca="false">H22-F22</f>
        <v>-0</v>
      </c>
      <c r="K22" s="25" t="n">
        <f aca="false">I22-G22</f>
        <v>0</v>
      </c>
    </row>
    <row r="23" s="26" customFormat="true" ht="15.75" hidden="false" customHeight="false" outlineLevel="0" collapsed="false">
      <c r="A23" s="27" t="s">
        <v>13</v>
      </c>
      <c r="B23" s="19" t="s">
        <v>34</v>
      </c>
      <c r="C23" s="20" t="n">
        <v>150</v>
      </c>
      <c r="D23" s="28" t="n">
        <v>10</v>
      </c>
      <c r="E23" s="38" t="n">
        <v>15</v>
      </c>
      <c r="F23" s="23"/>
      <c r="G23" s="24" t="n">
        <f aca="false">F23*D23</f>
        <v>0</v>
      </c>
      <c r="H23" s="23"/>
      <c r="I23" s="24" t="n">
        <f aca="false">H23*D23</f>
        <v>0</v>
      </c>
      <c r="J23" s="25" t="n">
        <f aca="false">H23-F23</f>
        <v>-0</v>
      </c>
      <c r="K23" s="25" t="n">
        <f aca="false">I23-G23</f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29"/>
      <c r="JT23" s="29"/>
      <c r="JU23" s="29"/>
      <c r="JV23" s="29"/>
      <c r="JW23" s="29"/>
      <c r="JX23" s="29"/>
      <c r="JY23" s="29"/>
      <c r="JZ23" s="29"/>
      <c r="KA23" s="29"/>
      <c r="KB23" s="29"/>
      <c r="KC23" s="29"/>
      <c r="KD23" s="29"/>
      <c r="KE23" s="29"/>
      <c r="KF23" s="29"/>
      <c r="KG23" s="29"/>
      <c r="KH23" s="29"/>
      <c r="KI23" s="29"/>
      <c r="KJ23" s="29"/>
      <c r="KK23" s="29"/>
      <c r="KL23" s="29"/>
      <c r="KM23" s="29"/>
      <c r="KN23" s="29"/>
      <c r="KO23" s="29"/>
      <c r="KP23" s="29"/>
      <c r="KQ23" s="29"/>
      <c r="KR23" s="29"/>
      <c r="KS23" s="29"/>
      <c r="KT23" s="29"/>
      <c r="KU23" s="29"/>
      <c r="KV23" s="29"/>
      <c r="KW23" s="29"/>
      <c r="KX23" s="29"/>
      <c r="KY23" s="29"/>
      <c r="KZ23" s="29"/>
      <c r="LA23" s="29"/>
      <c r="LB23" s="29"/>
      <c r="LC23" s="29"/>
      <c r="LD23" s="29"/>
      <c r="LE23" s="29"/>
      <c r="LF23" s="29"/>
      <c r="LG23" s="29"/>
      <c r="LH23" s="29"/>
      <c r="LI23" s="29"/>
      <c r="LJ23" s="29"/>
      <c r="LK23" s="29"/>
      <c r="LL23" s="29"/>
      <c r="LM23" s="29"/>
      <c r="LN23" s="29"/>
      <c r="LO23" s="29"/>
      <c r="LP23" s="29"/>
      <c r="LQ23" s="29"/>
      <c r="LR23" s="29"/>
      <c r="LS23" s="29"/>
      <c r="LT23" s="29"/>
      <c r="LU23" s="29"/>
      <c r="LV23" s="29"/>
      <c r="LW23" s="29"/>
      <c r="LX23" s="29"/>
      <c r="LY23" s="29"/>
      <c r="LZ23" s="29"/>
      <c r="MA23" s="29"/>
      <c r="MB23" s="29"/>
      <c r="MC23" s="29"/>
      <c r="MD23" s="29"/>
      <c r="ME23" s="29"/>
      <c r="MF23" s="29"/>
      <c r="MG23" s="29"/>
      <c r="MH23" s="29"/>
      <c r="MI23" s="29"/>
      <c r="MJ23" s="29"/>
      <c r="MK23" s="29"/>
      <c r="ML23" s="29"/>
      <c r="MM23" s="29"/>
      <c r="MN23" s="29"/>
      <c r="MO23" s="29"/>
      <c r="MP23" s="29"/>
      <c r="MQ23" s="29"/>
      <c r="MR23" s="29"/>
      <c r="MS23" s="29"/>
      <c r="MT23" s="29"/>
      <c r="MU23" s="29"/>
      <c r="MV23" s="29"/>
      <c r="MW23" s="29"/>
      <c r="MX23" s="29"/>
      <c r="MY23" s="29"/>
      <c r="MZ23" s="29"/>
      <c r="NA23" s="29"/>
      <c r="NB23" s="29"/>
      <c r="NC23" s="29"/>
      <c r="ND23" s="29"/>
      <c r="NE23" s="29"/>
      <c r="NF23" s="29"/>
      <c r="NG23" s="29"/>
      <c r="NH23" s="29"/>
      <c r="NI23" s="29"/>
      <c r="NJ23" s="29"/>
      <c r="NK23" s="29"/>
      <c r="NL23" s="29"/>
      <c r="NM23" s="29"/>
      <c r="NN23" s="29"/>
      <c r="NO23" s="29"/>
      <c r="NP23" s="29"/>
      <c r="NQ23" s="29"/>
      <c r="NR23" s="29"/>
      <c r="NS23" s="29"/>
      <c r="NT23" s="29"/>
      <c r="NU23" s="29"/>
      <c r="NV23" s="29"/>
      <c r="NW23" s="29"/>
      <c r="NX23" s="29"/>
      <c r="NY23" s="29"/>
      <c r="NZ23" s="29"/>
      <c r="OA23" s="29"/>
      <c r="OB23" s="29"/>
      <c r="OC23" s="29"/>
      <c r="OD23" s="29"/>
      <c r="OE23" s="29"/>
      <c r="OF23" s="29"/>
      <c r="OG23" s="29"/>
      <c r="OH23" s="29"/>
      <c r="OI23" s="29"/>
      <c r="OJ23" s="29"/>
      <c r="OK23" s="29"/>
      <c r="OL23" s="29"/>
      <c r="OM23" s="29"/>
      <c r="ON23" s="29"/>
      <c r="OO23" s="29"/>
      <c r="OP23" s="29"/>
      <c r="OQ23" s="29"/>
      <c r="OR23" s="29"/>
      <c r="OS23" s="29"/>
      <c r="OT23" s="29"/>
      <c r="OU23" s="29"/>
      <c r="OV23" s="29"/>
      <c r="OW23" s="29"/>
      <c r="OX23" s="29"/>
      <c r="OY23" s="29"/>
      <c r="OZ23" s="29"/>
      <c r="PA23" s="29"/>
      <c r="PB23" s="29"/>
      <c r="PC23" s="29"/>
      <c r="PD23" s="29"/>
      <c r="PE23" s="29"/>
      <c r="PF23" s="29"/>
      <c r="PG23" s="29"/>
      <c r="PH23" s="29"/>
      <c r="PI23" s="29"/>
      <c r="PJ23" s="29"/>
      <c r="PK23" s="29"/>
      <c r="PL23" s="29"/>
      <c r="PM23" s="29"/>
      <c r="PN23" s="29"/>
      <c r="PO23" s="29"/>
      <c r="PP23" s="29"/>
      <c r="PQ23" s="29"/>
      <c r="PR23" s="29"/>
      <c r="PS23" s="29"/>
      <c r="PT23" s="29"/>
      <c r="PU23" s="29"/>
      <c r="PV23" s="29"/>
      <c r="PW23" s="29"/>
      <c r="PX23" s="29"/>
      <c r="PY23" s="29"/>
      <c r="PZ23" s="29"/>
      <c r="QA23" s="29"/>
      <c r="QB23" s="29"/>
      <c r="QC23" s="29"/>
      <c r="QD23" s="29"/>
      <c r="QE23" s="29"/>
      <c r="QF23" s="29"/>
      <c r="QG23" s="29"/>
      <c r="QH23" s="29"/>
      <c r="QI23" s="29"/>
      <c r="QJ23" s="29"/>
      <c r="QK23" s="29"/>
      <c r="QL23" s="29"/>
      <c r="QM23" s="29"/>
      <c r="QN23" s="29"/>
      <c r="QO23" s="29"/>
      <c r="QP23" s="29"/>
      <c r="QQ23" s="29"/>
      <c r="QR23" s="29"/>
      <c r="QS23" s="29"/>
      <c r="QT23" s="29"/>
      <c r="QU23" s="29"/>
      <c r="QV23" s="29"/>
      <c r="QW23" s="29"/>
      <c r="QX23" s="29"/>
      <c r="QY23" s="29"/>
      <c r="QZ23" s="29"/>
      <c r="RA23" s="29"/>
      <c r="RB23" s="29"/>
      <c r="RC23" s="29"/>
      <c r="RD23" s="29"/>
      <c r="RE23" s="29"/>
      <c r="RF23" s="29"/>
      <c r="RG23" s="29"/>
      <c r="RH23" s="29"/>
      <c r="RI23" s="29"/>
      <c r="RJ23" s="29"/>
      <c r="RK23" s="29"/>
      <c r="RL23" s="29"/>
      <c r="RM23" s="29"/>
      <c r="RN23" s="29"/>
      <c r="RO23" s="29"/>
      <c r="RP23" s="29"/>
      <c r="RQ23" s="29"/>
      <c r="RR23" s="29"/>
      <c r="RS23" s="29"/>
      <c r="RT23" s="29"/>
      <c r="RU23" s="29"/>
      <c r="RV23" s="29"/>
      <c r="RW23" s="29"/>
      <c r="RX23" s="29"/>
      <c r="RY23" s="29"/>
      <c r="RZ23" s="29"/>
      <c r="SA23" s="29"/>
      <c r="SB23" s="29"/>
      <c r="SC23" s="29"/>
      <c r="SD23" s="29"/>
      <c r="SE23" s="29"/>
      <c r="SF23" s="29"/>
      <c r="SG23" s="29"/>
      <c r="SH23" s="29"/>
      <c r="SI23" s="29"/>
      <c r="SJ23" s="29"/>
      <c r="SK23" s="29"/>
      <c r="SL23" s="29"/>
      <c r="SM23" s="29"/>
      <c r="SN23" s="29"/>
      <c r="SO23" s="29"/>
      <c r="SP23" s="29"/>
      <c r="SQ23" s="29"/>
      <c r="SR23" s="29"/>
      <c r="SS23" s="29"/>
      <c r="ST23" s="29"/>
      <c r="SU23" s="29"/>
      <c r="SV23" s="29"/>
      <c r="SW23" s="29"/>
      <c r="SX23" s="29"/>
      <c r="SY23" s="29"/>
      <c r="SZ23" s="29"/>
      <c r="TA23" s="29"/>
      <c r="TB23" s="29"/>
      <c r="TC23" s="29"/>
      <c r="TD23" s="29"/>
      <c r="TE23" s="29"/>
      <c r="TF23" s="29"/>
      <c r="TG23" s="29"/>
      <c r="TH23" s="29"/>
      <c r="TI23" s="29"/>
      <c r="TJ23" s="29"/>
      <c r="TK23" s="29"/>
      <c r="TL23" s="29"/>
      <c r="TM23" s="29"/>
      <c r="TN23" s="29"/>
      <c r="TO23" s="29"/>
      <c r="TP23" s="29"/>
      <c r="TQ23" s="29"/>
      <c r="TR23" s="29"/>
      <c r="TS23" s="29"/>
      <c r="TT23" s="29"/>
      <c r="TU23" s="29"/>
      <c r="TV23" s="29"/>
      <c r="TW23" s="29"/>
      <c r="TX23" s="29"/>
      <c r="TY23" s="29"/>
      <c r="TZ23" s="29"/>
      <c r="UA23" s="29"/>
      <c r="UB23" s="29"/>
      <c r="UC23" s="29"/>
      <c r="UD23" s="29"/>
      <c r="UE23" s="29"/>
      <c r="UF23" s="29"/>
      <c r="UG23" s="29"/>
      <c r="UH23" s="29"/>
      <c r="UI23" s="29"/>
      <c r="UJ23" s="29"/>
      <c r="UK23" s="29"/>
      <c r="UL23" s="29"/>
      <c r="UM23" s="29"/>
      <c r="UN23" s="29"/>
      <c r="UO23" s="29"/>
      <c r="UP23" s="29"/>
      <c r="UQ23" s="29"/>
      <c r="UR23" s="29"/>
      <c r="US23" s="29"/>
      <c r="UT23" s="29"/>
      <c r="UU23" s="29"/>
      <c r="UV23" s="29"/>
      <c r="UW23" s="29"/>
      <c r="UX23" s="29"/>
      <c r="UY23" s="29"/>
      <c r="UZ23" s="29"/>
      <c r="VA23" s="29"/>
      <c r="VB23" s="29"/>
      <c r="VC23" s="29"/>
      <c r="VD23" s="29"/>
      <c r="VE23" s="29"/>
      <c r="VF23" s="29"/>
      <c r="VG23" s="29"/>
      <c r="VH23" s="29"/>
      <c r="VI23" s="29"/>
      <c r="VJ23" s="29"/>
      <c r="VK23" s="29"/>
      <c r="VL23" s="29"/>
      <c r="VM23" s="29"/>
      <c r="VN23" s="29"/>
      <c r="VO23" s="29"/>
      <c r="VP23" s="29"/>
      <c r="VQ23" s="29"/>
      <c r="VR23" s="29"/>
      <c r="VS23" s="29"/>
      <c r="VT23" s="29"/>
      <c r="VU23" s="29"/>
      <c r="VV23" s="29"/>
      <c r="VW23" s="29"/>
      <c r="VX23" s="29"/>
      <c r="VY23" s="29"/>
      <c r="VZ23" s="29"/>
      <c r="WA23" s="29"/>
      <c r="WB23" s="29"/>
      <c r="WC23" s="29"/>
      <c r="WD23" s="29"/>
      <c r="WE23" s="29"/>
      <c r="WF23" s="29"/>
      <c r="WG23" s="29"/>
      <c r="WH23" s="29"/>
      <c r="WI23" s="29"/>
      <c r="WJ23" s="29"/>
      <c r="WK23" s="29"/>
      <c r="WL23" s="29"/>
      <c r="WM23" s="29"/>
      <c r="WN23" s="29"/>
      <c r="WO23" s="29"/>
      <c r="WP23" s="29"/>
      <c r="WQ23" s="29"/>
      <c r="WR23" s="29"/>
      <c r="WS23" s="29"/>
      <c r="WT23" s="29"/>
      <c r="WU23" s="29"/>
      <c r="WV23" s="29"/>
      <c r="WW23" s="29"/>
      <c r="WX23" s="29"/>
      <c r="WY23" s="29"/>
      <c r="WZ23" s="29"/>
      <c r="XA23" s="29"/>
      <c r="XB23" s="29"/>
      <c r="XC23" s="29"/>
      <c r="XD23" s="29"/>
      <c r="XE23" s="29"/>
      <c r="XF23" s="29"/>
      <c r="XG23" s="29"/>
      <c r="XH23" s="29"/>
      <c r="XI23" s="29"/>
      <c r="XJ23" s="29"/>
      <c r="XK23" s="29"/>
      <c r="XL23" s="29"/>
      <c r="XM23" s="29"/>
      <c r="XN23" s="29"/>
      <c r="XO23" s="29"/>
      <c r="XP23" s="29"/>
      <c r="XQ23" s="29"/>
      <c r="XR23" s="29"/>
      <c r="XS23" s="29"/>
      <c r="XT23" s="29"/>
      <c r="XU23" s="29"/>
      <c r="XV23" s="29"/>
      <c r="XW23" s="29"/>
      <c r="XX23" s="29"/>
      <c r="XY23" s="29"/>
      <c r="XZ23" s="29"/>
      <c r="YA23" s="29"/>
      <c r="YB23" s="29"/>
      <c r="YC23" s="29"/>
      <c r="YD23" s="29"/>
      <c r="YE23" s="29"/>
      <c r="YF23" s="29"/>
      <c r="YG23" s="29"/>
      <c r="YH23" s="29"/>
      <c r="YI23" s="29"/>
      <c r="YJ23" s="29"/>
      <c r="YK23" s="29"/>
      <c r="YL23" s="29"/>
      <c r="YM23" s="29"/>
      <c r="YN23" s="29"/>
      <c r="YO23" s="29"/>
      <c r="YP23" s="29"/>
      <c r="YQ23" s="29"/>
      <c r="YR23" s="29"/>
      <c r="YS23" s="29"/>
      <c r="YT23" s="29"/>
      <c r="YU23" s="29"/>
      <c r="YV23" s="29"/>
      <c r="YW23" s="29"/>
      <c r="YX23" s="29"/>
      <c r="YY23" s="29"/>
      <c r="YZ23" s="29"/>
      <c r="ZA23" s="29"/>
      <c r="ZB23" s="29"/>
      <c r="ZC23" s="29"/>
      <c r="ZD23" s="29"/>
      <c r="ZE23" s="29"/>
      <c r="ZF23" s="29"/>
      <c r="ZG23" s="29"/>
      <c r="ZH23" s="29"/>
      <c r="ZI23" s="29"/>
      <c r="ZJ23" s="29"/>
      <c r="ZK23" s="29"/>
      <c r="ZL23" s="29"/>
      <c r="ZM23" s="29"/>
      <c r="ZN23" s="29"/>
      <c r="ZO23" s="29"/>
      <c r="ZP23" s="29"/>
      <c r="ZQ23" s="29"/>
      <c r="ZR23" s="29"/>
      <c r="ZS23" s="29"/>
      <c r="ZT23" s="29"/>
      <c r="ZU23" s="29"/>
      <c r="ZV23" s="29"/>
      <c r="ZW23" s="29"/>
      <c r="ZX23" s="29"/>
      <c r="ZY23" s="29"/>
      <c r="ZZ23" s="29"/>
      <c r="AAA23" s="29"/>
      <c r="AAB23" s="29"/>
      <c r="AAC23" s="29"/>
      <c r="AAD23" s="29"/>
      <c r="AAE23" s="29"/>
      <c r="AAF23" s="29"/>
      <c r="AAG23" s="29"/>
      <c r="AAH23" s="29"/>
      <c r="AAI23" s="29"/>
      <c r="AAJ23" s="29"/>
      <c r="AAK23" s="29"/>
      <c r="AAL23" s="29"/>
      <c r="AAM23" s="29"/>
      <c r="AAN23" s="29"/>
      <c r="AAO23" s="29"/>
      <c r="AAP23" s="29"/>
      <c r="AAQ23" s="29"/>
      <c r="AAR23" s="29"/>
      <c r="AAS23" s="29"/>
      <c r="AAT23" s="29"/>
      <c r="AAU23" s="29"/>
      <c r="AAV23" s="29"/>
      <c r="AAW23" s="29"/>
      <c r="AAX23" s="29"/>
      <c r="AAY23" s="29"/>
      <c r="AAZ23" s="29"/>
      <c r="ABA23" s="29"/>
      <c r="ABB23" s="29"/>
      <c r="ABC23" s="29"/>
      <c r="ABD23" s="29"/>
      <c r="ABE23" s="29"/>
      <c r="ABF23" s="29"/>
      <c r="ABG23" s="29"/>
      <c r="ABH23" s="29"/>
      <c r="ABI23" s="29"/>
      <c r="ABJ23" s="29"/>
      <c r="ABK23" s="29"/>
      <c r="ABL23" s="29"/>
      <c r="ABM23" s="29"/>
      <c r="ABN23" s="29"/>
      <c r="ABO23" s="29"/>
      <c r="ABP23" s="29"/>
      <c r="ABQ23" s="29"/>
      <c r="ABR23" s="29"/>
      <c r="ABS23" s="29"/>
      <c r="ABT23" s="29"/>
      <c r="ABU23" s="29"/>
      <c r="ABV23" s="29"/>
      <c r="ABW23" s="29"/>
      <c r="ABX23" s="29"/>
      <c r="ABY23" s="29"/>
      <c r="ABZ23" s="29"/>
      <c r="ACA23" s="29"/>
      <c r="ACB23" s="29"/>
      <c r="ACC23" s="29"/>
      <c r="ACD23" s="29"/>
      <c r="ACE23" s="29"/>
      <c r="ACF23" s="29"/>
      <c r="ACG23" s="29"/>
      <c r="ACH23" s="29"/>
      <c r="ACI23" s="29"/>
      <c r="ACJ23" s="29"/>
      <c r="ACK23" s="29"/>
      <c r="ACL23" s="29"/>
      <c r="ACM23" s="29"/>
      <c r="ACN23" s="29"/>
      <c r="ACO23" s="29"/>
      <c r="ACP23" s="29"/>
      <c r="ACQ23" s="29"/>
      <c r="ACR23" s="29"/>
      <c r="ACS23" s="29"/>
      <c r="ACT23" s="29"/>
      <c r="ACU23" s="29"/>
      <c r="ACV23" s="29"/>
      <c r="ACW23" s="29"/>
      <c r="ACX23" s="29"/>
      <c r="ACY23" s="29"/>
      <c r="ACZ23" s="29"/>
      <c r="ADA23" s="29"/>
      <c r="ADB23" s="29"/>
      <c r="ADC23" s="29"/>
      <c r="ADD23" s="29"/>
      <c r="ADE23" s="29"/>
      <c r="ADF23" s="29"/>
      <c r="ADG23" s="29"/>
      <c r="ADH23" s="29"/>
      <c r="ADI23" s="29"/>
      <c r="ADJ23" s="29"/>
      <c r="ADK23" s="29"/>
      <c r="ADL23" s="29"/>
      <c r="ADM23" s="29"/>
      <c r="ADN23" s="29"/>
      <c r="ADO23" s="29"/>
      <c r="ADP23" s="29"/>
      <c r="ADQ23" s="29"/>
      <c r="ADR23" s="29"/>
      <c r="ADS23" s="29"/>
      <c r="ADT23" s="29"/>
      <c r="ADU23" s="29"/>
      <c r="ADV23" s="29"/>
      <c r="ADW23" s="29"/>
      <c r="ADX23" s="29"/>
      <c r="ADY23" s="29"/>
      <c r="ADZ23" s="29"/>
      <c r="AEA23" s="29"/>
      <c r="AEB23" s="29"/>
      <c r="AEC23" s="29"/>
      <c r="AED23" s="29"/>
      <c r="AEE23" s="29"/>
      <c r="AEF23" s="29"/>
      <c r="AEG23" s="29"/>
      <c r="AEH23" s="29"/>
      <c r="AEI23" s="29"/>
      <c r="AEJ23" s="29"/>
      <c r="AEK23" s="29"/>
      <c r="AEL23" s="29"/>
      <c r="AEM23" s="29"/>
      <c r="AEN23" s="29"/>
      <c r="AEO23" s="29"/>
      <c r="AEP23" s="29"/>
      <c r="AEQ23" s="29"/>
      <c r="AER23" s="29"/>
      <c r="AES23" s="29"/>
      <c r="AET23" s="29"/>
      <c r="AEU23" s="29"/>
      <c r="AEV23" s="29"/>
      <c r="AEW23" s="29"/>
      <c r="AEX23" s="29"/>
      <c r="AEY23" s="29"/>
      <c r="AEZ23" s="29"/>
      <c r="AFA23" s="29"/>
      <c r="AFB23" s="29"/>
      <c r="AFC23" s="29"/>
      <c r="AFD23" s="29"/>
      <c r="AFE23" s="29"/>
      <c r="AFF23" s="29"/>
      <c r="AFG23" s="29"/>
      <c r="AFH23" s="29"/>
      <c r="AFI23" s="29"/>
      <c r="AFJ23" s="29"/>
      <c r="AFK23" s="29"/>
      <c r="AFL23" s="29"/>
      <c r="AFM23" s="29"/>
      <c r="AFN23" s="29"/>
      <c r="AFO23" s="29"/>
      <c r="AFP23" s="29"/>
      <c r="AFQ23" s="29"/>
      <c r="AFR23" s="29"/>
      <c r="AFS23" s="29"/>
      <c r="AFT23" s="29"/>
      <c r="AFU23" s="29"/>
      <c r="AFV23" s="29"/>
      <c r="AFW23" s="29"/>
      <c r="AFX23" s="29"/>
      <c r="AFY23" s="29"/>
      <c r="AFZ23" s="29"/>
      <c r="AGA23" s="29"/>
      <c r="AGB23" s="29"/>
      <c r="AGC23" s="29"/>
      <c r="AGD23" s="29"/>
      <c r="AGE23" s="29"/>
      <c r="AGF23" s="29"/>
      <c r="AGG23" s="29"/>
      <c r="AGH23" s="29"/>
      <c r="AGI23" s="29"/>
      <c r="AGJ23" s="29"/>
      <c r="AGK23" s="29"/>
      <c r="AGL23" s="29"/>
      <c r="AGM23" s="29"/>
      <c r="AGN23" s="29"/>
      <c r="AGO23" s="29"/>
      <c r="AGP23" s="29"/>
      <c r="AGQ23" s="29"/>
      <c r="AGR23" s="29"/>
      <c r="AGS23" s="29"/>
      <c r="AGT23" s="29"/>
      <c r="AGU23" s="29"/>
      <c r="AGV23" s="29"/>
      <c r="AGW23" s="29"/>
      <c r="AGX23" s="29"/>
      <c r="AGY23" s="29"/>
      <c r="AGZ23" s="29"/>
      <c r="AHA23" s="29"/>
      <c r="AHB23" s="29"/>
      <c r="AHC23" s="29"/>
      <c r="AHD23" s="29"/>
      <c r="AHE23" s="29"/>
      <c r="AHF23" s="29"/>
      <c r="AHG23" s="29"/>
      <c r="AHH23" s="29"/>
      <c r="AHI23" s="29"/>
      <c r="AHJ23" s="29"/>
      <c r="AHK23" s="29"/>
      <c r="AHL23" s="29"/>
      <c r="AHM23" s="29"/>
      <c r="AHN23" s="29"/>
      <c r="AHO23" s="29"/>
      <c r="AHP23" s="29"/>
      <c r="AHQ23" s="29"/>
      <c r="AHR23" s="29"/>
      <c r="AHS23" s="29"/>
      <c r="AHT23" s="29"/>
      <c r="AHU23" s="29"/>
      <c r="AHV23" s="29"/>
      <c r="AHW23" s="29"/>
      <c r="AHX23" s="29"/>
      <c r="AHY23" s="29"/>
      <c r="AHZ23" s="29"/>
      <c r="AIA23" s="29"/>
      <c r="AIB23" s="29"/>
      <c r="AIC23" s="29"/>
      <c r="AID23" s="29"/>
      <c r="AIE23" s="29"/>
      <c r="AIF23" s="29"/>
      <c r="AIG23" s="29"/>
      <c r="AIH23" s="29"/>
      <c r="AII23" s="29"/>
      <c r="AIJ23" s="29"/>
      <c r="AIK23" s="29"/>
      <c r="AIL23" s="29"/>
      <c r="AIM23" s="29"/>
      <c r="AIN23" s="29"/>
      <c r="AIO23" s="29"/>
      <c r="AIP23" s="29"/>
      <c r="AIQ23" s="29"/>
      <c r="AIR23" s="29"/>
      <c r="AIS23" s="29"/>
      <c r="AIT23" s="29"/>
      <c r="AIU23" s="29"/>
      <c r="AIV23" s="29"/>
      <c r="AIW23" s="29"/>
      <c r="AIX23" s="29"/>
      <c r="AIY23" s="29"/>
      <c r="AIZ23" s="29"/>
      <c r="AJA23" s="29"/>
      <c r="AJB23" s="29"/>
      <c r="AJC23" s="29"/>
      <c r="AJD23" s="29"/>
      <c r="AJE23" s="29"/>
      <c r="AJF23" s="29"/>
      <c r="AJG23" s="29"/>
      <c r="AJH23" s="29"/>
      <c r="AJI23" s="29"/>
      <c r="AJJ23" s="29"/>
      <c r="AJK23" s="29"/>
      <c r="AJL23" s="29"/>
      <c r="AJM23" s="29"/>
      <c r="AJN23" s="29"/>
      <c r="AJO23" s="29"/>
      <c r="AJP23" s="29"/>
      <c r="AJQ23" s="29"/>
      <c r="AJR23" s="29"/>
      <c r="AJS23" s="29"/>
      <c r="AJT23" s="29"/>
      <c r="AJU23" s="29"/>
      <c r="AJV23" s="29"/>
      <c r="AJW23" s="29"/>
      <c r="AJX23" s="29"/>
      <c r="AJY23" s="29"/>
      <c r="AJZ23" s="29"/>
      <c r="AKA23" s="29"/>
      <c r="AKB23" s="29"/>
      <c r="AKC23" s="29"/>
      <c r="AKD23" s="29"/>
      <c r="AKE23" s="29"/>
      <c r="AKF23" s="29"/>
      <c r="AKG23" s="29"/>
      <c r="AKH23" s="29"/>
      <c r="AKI23" s="29"/>
      <c r="AKJ23" s="29"/>
      <c r="AKK23" s="29"/>
      <c r="AKL23" s="29"/>
      <c r="AKM23" s="29"/>
      <c r="AKN23" s="29"/>
      <c r="AKO23" s="29"/>
      <c r="AKP23" s="29"/>
      <c r="AKQ23" s="29"/>
      <c r="AKR23" s="29"/>
      <c r="AKS23" s="29"/>
      <c r="AKT23" s="29"/>
      <c r="AKU23" s="29"/>
      <c r="AKV23" s="29"/>
      <c r="AKW23" s="29"/>
      <c r="AKX23" s="29"/>
      <c r="AKY23" s="29"/>
      <c r="AKZ23" s="29"/>
      <c r="ALA23" s="29"/>
      <c r="ALB23" s="29"/>
      <c r="ALC23" s="29"/>
      <c r="ALD23" s="29"/>
      <c r="ALE23" s="29"/>
      <c r="ALF23" s="29"/>
      <c r="ALG23" s="29"/>
      <c r="ALH23" s="29"/>
      <c r="ALI23" s="29"/>
      <c r="ALJ23" s="29"/>
      <c r="ALK23" s="29"/>
      <c r="ALL23" s="29"/>
      <c r="ALM23" s="29"/>
      <c r="ALN23" s="29"/>
      <c r="ALO23" s="29"/>
      <c r="ALP23" s="29"/>
      <c r="ALQ23" s="29"/>
      <c r="ALR23" s="29"/>
      <c r="ALS23" s="29"/>
      <c r="ALT23" s="29"/>
      <c r="ALU23" s="29"/>
      <c r="ALV23" s="29"/>
      <c r="ALW23" s="29"/>
    </row>
    <row r="24" s="29" customFormat="true" ht="15.75" hidden="false" customHeight="false" outlineLevel="0" collapsed="false">
      <c r="A24" s="27" t="s">
        <v>13</v>
      </c>
      <c r="B24" s="19" t="s">
        <v>35</v>
      </c>
      <c r="C24" s="20" t="n">
        <v>150</v>
      </c>
      <c r="D24" s="28" t="n">
        <v>10</v>
      </c>
      <c r="E24" s="38" t="n">
        <v>15</v>
      </c>
      <c r="F24" s="23"/>
      <c r="G24" s="24" t="n">
        <f aca="false">F24*D24</f>
        <v>0</v>
      </c>
      <c r="H24" s="23"/>
      <c r="I24" s="24" t="n">
        <f aca="false">H24*D24</f>
        <v>0</v>
      </c>
      <c r="J24" s="25" t="n">
        <f aca="false">H24-F24</f>
        <v>-0</v>
      </c>
      <c r="K24" s="25" t="n">
        <f aca="false">I24-G24</f>
        <v>0</v>
      </c>
      <c r="ALX24" s="26"/>
      <c r="ALY24" s="26"/>
      <c r="ALZ24" s="26"/>
    </row>
    <row r="25" s="29" customFormat="true" ht="15.75" hidden="false" customHeight="false" outlineLevel="0" collapsed="false">
      <c r="A25" s="27" t="s">
        <v>13</v>
      </c>
      <c r="B25" s="19" t="s">
        <v>36</v>
      </c>
      <c r="C25" s="20" t="n">
        <v>150</v>
      </c>
      <c r="D25" s="28" t="n">
        <v>10</v>
      </c>
      <c r="E25" s="38" t="n">
        <v>15</v>
      </c>
      <c r="F25" s="23"/>
      <c r="G25" s="24" t="n">
        <f aca="false">F25*D25</f>
        <v>0</v>
      </c>
      <c r="H25" s="23"/>
      <c r="I25" s="24" t="n">
        <f aca="false">H25*D25</f>
        <v>0</v>
      </c>
      <c r="J25" s="25" t="n">
        <f aca="false">H25-F25</f>
        <v>-0</v>
      </c>
      <c r="K25" s="25" t="n">
        <f aca="false">I25-G25</f>
        <v>0</v>
      </c>
      <c r="ALX25" s="26"/>
      <c r="ALY25" s="26"/>
      <c r="ALZ25" s="26"/>
    </row>
    <row r="26" s="29" customFormat="true" ht="15.75" hidden="false" customHeight="false" outlineLevel="0" collapsed="false">
      <c r="A26" s="27" t="s">
        <v>13</v>
      </c>
      <c r="B26" s="19" t="s">
        <v>37</v>
      </c>
      <c r="C26" s="20" t="n">
        <v>150</v>
      </c>
      <c r="D26" s="28" t="n">
        <v>10</v>
      </c>
      <c r="E26" s="38" t="n">
        <v>15</v>
      </c>
      <c r="F26" s="23"/>
      <c r="G26" s="24" t="n">
        <f aca="false">F26*D26</f>
        <v>0</v>
      </c>
      <c r="H26" s="23"/>
      <c r="I26" s="24" t="n">
        <f aca="false">H26*D26</f>
        <v>0</v>
      </c>
      <c r="J26" s="25" t="n">
        <f aca="false">H26-F26</f>
        <v>-0</v>
      </c>
      <c r="K26" s="25" t="n">
        <f aca="false">I26-G26</f>
        <v>0</v>
      </c>
      <c r="ALX26" s="26"/>
      <c r="ALY26" s="26"/>
      <c r="ALZ26" s="26"/>
    </row>
    <row r="27" s="29" customFormat="true" ht="15.75" hidden="false" customHeight="false" outlineLevel="0" collapsed="false">
      <c r="A27" s="27" t="s">
        <v>13</v>
      </c>
      <c r="B27" s="19" t="s">
        <v>38</v>
      </c>
      <c r="C27" s="20" t="n">
        <v>150</v>
      </c>
      <c r="D27" s="28" t="n">
        <v>10</v>
      </c>
      <c r="E27" s="38" t="n">
        <v>15</v>
      </c>
      <c r="F27" s="23"/>
      <c r="G27" s="24" t="n">
        <f aca="false">F27*D27</f>
        <v>0</v>
      </c>
      <c r="H27" s="23"/>
      <c r="I27" s="24" t="n">
        <f aca="false">H27*D27</f>
        <v>0</v>
      </c>
      <c r="J27" s="25" t="n">
        <f aca="false">H27-F27</f>
        <v>-0</v>
      </c>
      <c r="K27" s="25" t="n">
        <f aca="false">I27-G27</f>
        <v>0</v>
      </c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</row>
    <row r="28" s="26" customFormat="true" ht="15.75" hidden="false" customHeight="false" outlineLevel="0" collapsed="false">
      <c r="A28" s="27" t="s">
        <v>13</v>
      </c>
      <c r="B28" s="19" t="s">
        <v>39</v>
      </c>
      <c r="C28" s="20" t="n">
        <v>150</v>
      </c>
      <c r="D28" s="28" t="n">
        <v>10</v>
      </c>
      <c r="E28" s="38" t="n">
        <v>15</v>
      </c>
      <c r="F28" s="23"/>
      <c r="G28" s="24" t="n">
        <f aca="false">F28*D28</f>
        <v>0</v>
      </c>
      <c r="H28" s="23"/>
      <c r="I28" s="24" t="n">
        <f aca="false">H28*D28</f>
        <v>0</v>
      </c>
      <c r="J28" s="25" t="n">
        <f aca="false">H28-F28</f>
        <v>-0</v>
      </c>
      <c r="K28" s="25" t="n">
        <f aca="false">I28-G28</f>
        <v>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29"/>
      <c r="JT28" s="29"/>
      <c r="JU28" s="29"/>
      <c r="JV28" s="29"/>
      <c r="JW28" s="29"/>
      <c r="JX28" s="29"/>
      <c r="JY28" s="29"/>
      <c r="JZ28" s="29"/>
      <c r="KA28" s="29"/>
      <c r="KB28" s="29"/>
      <c r="KC28" s="29"/>
      <c r="KD28" s="29"/>
      <c r="KE28" s="29"/>
      <c r="KF28" s="29"/>
      <c r="KG28" s="29"/>
      <c r="KH28" s="29"/>
      <c r="KI28" s="29"/>
      <c r="KJ28" s="29"/>
      <c r="KK28" s="29"/>
      <c r="KL28" s="29"/>
      <c r="KM28" s="29"/>
      <c r="KN28" s="29"/>
      <c r="KO28" s="29"/>
      <c r="KP28" s="29"/>
      <c r="KQ28" s="29"/>
      <c r="KR28" s="29"/>
      <c r="KS28" s="29"/>
      <c r="KT28" s="29"/>
      <c r="KU28" s="29"/>
      <c r="KV28" s="29"/>
      <c r="KW28" s="29"/>
      <c r="KX28" s="29"/>
      <c r="KY28" s="29"/>
      <c r="KZ28" s="29"/>
      <c r="LA28" s="29"/>
      <c r="LB28" s="29"/>
      <c r="LC28" s="29"/>
      <c r="LD28" s="29"/>
      <c r="LE28" s="29"/>
      <c r="LF28" s="29"/>
      <c r="LG28" s="29"/>
      <c r="LH28" s="29"/>
      <c r="LI28" s="29"/>
      <c r="LJ28" s="29"/>
      <c r="LK28" s="29"/>
      <c r="LL28" s="29"/>
      <c r="LM28" s="29"/>
      <c r="LN28" s="29"/>
      <c r="LO28" s="29"/>
      <c r="LP28" s="29"/>
      <c r="LQ28" s="29"/>
      <c r="LR28" s="29"/>
      <c r="LS28" s="29"/>
      <c r="LT28" s="29"/>
      <c r="LU28" s="29"/>
      <c r="LV28" s="29"/>
      <c r="LW28" s="29"/>
      <c r="LX28" s="29"/>
      <c r="LY28" s="29"/>
      <c r="LZ28" s="29"/>
      <c r="MA28" s="29"/>
      <c r="MB28" s="29"/>
      <c r="MC28" s="29"/>
      <c r="MD28" s="29"/>
      <c r="ME28" s="29"/>
      <c r="MF28" s="29"/>
      <c r="MG28" s="29"/>
      <c r="MH28" s="29"/>
      <c r="MI28" s="29"/>
      <c r="MJ28" s="29"/>
      <c r="MK28" s="29"/>
      <c r="ML28" s="29"/>
      <c r="MM28" s="29"/>
      <c r="MN28" s="29"/>
      <c r="MO28" s="29"/>
      <c r="MP28" s="29"/>
      <c r="MQ28" s="29"/>
      <c r="MR28" s="29"/>
      <c r="MS28" s="29"/>
      <c r="MT28" s="29"/>
      <c r="MU28" s="29"/>
      <c r="MV28" s="29"/>
      <c r="MW28" s="29"/>
      <c r="MX28" s="29"/>
      <c r="MY28" s="29"/>
      <c r="MZ28" s="29"/>
      <c r="NA28" s="29"/>
      <c r="NB28" s="29"/>
      <c r="NC28" s="29"/>
      <c r="ND28" s="29"/>
      <c r="NE28" s="29"/>
      <c r="NF28" s="29"/>
      <c r="NG28" s="29"/>
      <c r="NH28" s="29"/>
      <c r="NI28" s="29"/>
      <c r="NJ28" s="29"/>
      <c r="NK28" s="29"/>
      <c r="NL28" s="29"/>
      <c r="NM28" s="29"/>
      <c r="NN28" s="29"/>
      <c r="NO28" s="29"/>
      <c r="NP28" s="29"/>
      <c r="NQ28" s="29"/>
      <c r="NR28" s="29"/>
      <c r="NS28" s="29"/>
      <c r="NT28" s="29"/>
      <c r="NU28" s="29"/>
      <c r="NV28" s="29"/>
      <c r="NW28" s="29"/>
      <c r="NX28" s="29"/>
      <c r="NY28" s="29"/>
      <c r="NZ28" s="29"/>
      <c r="OA28" s="29"/>
      <c r="OB28" s="29"/>
      <c r="OC28" s="29"/>
      <c r="OD28" s="29"/>
      <c r="OE28" s="29"/>
      <c r="OF28" s="29"/>
      <c r="OG28" s="29"/>
      <c r="OH28" s="29"/>
      <c r="OI28" s="29"/>
      <c r="OJ28" s="29"/>
      <c r="OK28" s="29"/>
      <c r="OL28" s="29"/>
      <c r="OM28" s="29"/>
      <c r="ON28" s="29"/>
      <c r="OO28" s="29"/>
      <c r="OP28" s="29"/>
      <c r="OQ28" s="29"/>
      <c r="OR28" s="29"/>
      <c r="OS28" s="29"/>
      <c r="OT28" s="29"/>
      <c r="OU28" s="29"/>
      <c r="OV28" s="29"/>
      <c r="OW28" s="29"/>
      <c r="OX28" s="29"/>
      <c r="OY28" s="29"/>
      <c r="OZ28" s="29"/>
      <c r="PA28" s="29"/>
      <c r="PB28" s="29"/>
      <c r="PC28" s="29"/>
      <c r="PD28" s="29"/>
      <c r="PE28" s="29"/>
      <c r="PF28" s="29"/>
      <c r="PG28" s="29"/>
      <c r="PH28" s="29"/>
      <c r="PI28" s="29"/>
      <c r="PJ28" s="29"/>
      <c r="PK28" s="29"/>
      <c r="PL28" s="29"/>
      <c r="PM28" s="29"/>
      <c r="PN28" s="29"/>
      <c r="PO28" s="29"/>
      <c r="PP28" s="29"/>
      <c r="PQ28" s="29"/>
      <c r="PR28" s="29"/>
      <c r="PS28" s="29"/>
      <c r="PT28" s="29"/>
      <c r="PU28" s="29"/>
      <c r="PV28" s="29"/>
      <c r="PW28" s="29"/>
      <c r="PX28" s="29"/>
      <c r="PY28" s="29"/>
      <c r="PZ28" s="29"/>
      <c r="QA28" s="29"/>
      <c r="QB28" s="29"/>
      <c r="QC28" s="29"/>
      <c r="QD28" s="29"/>
      <c r="QE28" s="29"/>
      <c r="QF28" s="29"/>
      <c r="QG28" s="29"/>
      <c r="QH28" s="29"/>
      <c r="QI28" s="29"/>
      <c r="QJ28" s="29"/>
      <c r="QK28" s="29"/>
      <c r="QL28" s="29"/>
      <c r="QM28" s="29"/>
      <c r="QN28" s="29"/>
      <c r="QO28" s="29"/>
      <c r="QP28" s="29"/>
      <c r="QQ28" s="29"/>
      <c r="QR28" s="29"/>
      <c r="QS28" s="29"/>
      <c r="QT28" s="29"/>
      <c r="QU28" s="29"/>
      <c r="QV28" s="29"/>
      <c r="QW28" s="29"/>
      <c r="QX28" s="29"/>
      <c r="QY28" s="29"/>
      <c r="QZ28" s="29"/>
      <c r="RA28" s="29"/>
      <c r="RB28" s="29"/>
      <c r="RC28" s="29"/>
      <c r="RD28" s="29"/>
      <c r="RE28" s="29"/>
      <c r="RF28" s="29"/>
      <c r="RG28" s="29"/>
      <c r="RH28" s="29"/>
      <c r="RI28" s="29"/>
      <c r="RJ28" s="29"/>
      <c r="RK28" s="29"/>
      <c r="RL28" s="29"/>
      <c r="RM28" s="29"/>
      <c r="RN28" s="29"/>
      <c r="RO28" s="29"/>
      <c r="RP28" s="29"/>
      <c r="RQ28" s="29"/>
      <c r="RR28" s="29"/>
      <c r="RS28" s="29"/>
      <c r="RT28" s="29"/>
      <c r="RU28" s="29"/>
      <c r="RV28" s="29"/>
      <c r="RW28" s="29"/>
      <c r="RX28" s="29"/>
      <c r="RY28" s="29"/>
      <c r="RZ28" s="29"/>
      <c r="SA28" s="29"/>
      <c r="SB28" s="29"/>
      <c r="SC28" s="29"/>
      <c r="SD28" s="29"/>
      <c r="SE28" s="29"/>
      <c r="SF28" s="29"/>
      <c r="SG28" s="29"/>
      <c r="SH28" s="29"/>
      <c r="SI28" s="29"/>
      <c r="SJ28" s="29"/>
      <c r="SK28" s="29"/>
      <c r="SL28" s="29"/>
      <c r="SM28" s="29"/>
      <c r="SN28" s="29"/>
      <c r="SO28" s="29"/>
      <c r="SP28" s="29"/>
      <c r="SQ28" s="29"/>
      <c r="SR28" s="29"/>
      <c r="SS28" s="29"/>
      <c r="ST28" s="29"/>
      <c r="SU28" s="29"/>
      <c r="SV28" s="29"/>
      <c r="SW28" s="29"/>
      <c r="SX28" s="29"/>
      <c r="SY28" s="29"/>
      <c r="SZ28" s="29"/>
      <c r="TA28" s="29"/>
      <c r="TB28" s="29"/>
      <c r="TC28" s="29"/>
      <c r="TD28" s="29"/>
      <c r="TE28" s="29"/>
      <c r="TF28" s="29"/>
      <c r="TG28" s="29"/>
      <c r="TH28" s="29"/>
      <c r="TI28" s="29"/>
      <c r="TJ28" s="29"/>
      <c r="TK28" s="29"/>
      <c r="TL28" s="29"/>
      <c r="TM28" s="29"/>
      <c r="TN28" s="29"/>
      <c r="TO28" s="29"/>
      <c r="TP28" s="29"/>
      <c r="TQ28" s="29"/>
      <c r="TR28" s="29"/>
      <c r="TS28" s="29"/>
      <c r="TT28" s="29"/>
      <c r="TU28" s="29"/>
      <c r="TV28" s="29"/>
      <c r="TW28" s="29"/>
      <c r="TX28" s="29"/>
      <c r="TY28" s="29"/>
      <c r="TZ28" s="29"/>
      <c r="UA28" s="29"/>
      <c r="UB28" s="29"/>
      <c r="UC28" s="29"/>
      <c r="UD28" s="29"/>
      <c r="UE28" s="29"/>
      <c r="UF28" s="29"/>
      <c r="UG28" s="29"/>
      <c r="UH28" s="29"/>
      <c r="UI28" s="29"/>
      <c r="UJ28" s="29"/>
      <c r="UK28" s="29"/>
      <c r="UL28" s="29"/>
      <c r="UM28" s="29"/>
      <c r="UN28" s="29"/>
      <c r="UO28" s="29"/>
      <c r="UP28" s="29"/>
      <c r="UQ28" s="29"/>
      <c r="UR28" s="29"/>
      <c r="US28" s="29"/>
      <c r="UT28" s="29"/>
      <c r="UU28" s="29"/>
      <c r="UV28" s="29"/>
      <c r="UW28" s="29"/>
      <c r="UX28" s="29"/>
      <c r="UY28" s="29"/>
      <c r="UZ28" s="29"/>
      <c r="VA28" s="29"/>
      <c r="VB28" s="29"/>
      <c r="VC28" s="29"/>
      <c r="VD28" s="29"/>
      <c r="VE28" s="29"/>
      <c r="VF28" s="29"/>
      <c r="VG28" s="29"/>
      <c r="VH28" s="29"/>
      <c r="VI28" s="29"/>
      <c r="VJ28" s="29"/>
      <c r="VK28" s="29"/>
      <c r="VL28" s="29"/>
      <c r="VM28" s="29"/>
      <c r="VN28" s="29"/>
      <c r="VO28" s="29"/>
      <c r="VP28" s="29"/>
      <c r="VQ28" s="29"/>
      <c r="VR28" s="29"/>
      <c r="VS28" s="29"/>
      <c r="VT28" s="29"/>
      <c r="VU28" s="29"/>
      <c r="VV28" s="29"/>
      <c r="VW28" s="29"/>
      <c r="VX28" s="29"/>
      <c r="VY28" s="29"/>
      <c r="VZ28" s="29"/>
      <c r="WA28" s="29"/>
      <c r="WB28" s="29"/>
      <c r="WC28" s="29"/>
      <c r="WD28" s="29"/>
      <c r="WE28" s="29"/>
      <c r="WF28" s="29"/>
      <c r="WG28" s="29"/>
      <c r="WH28" s="29"/>
      <c r="WI28" s="29"/>
      <c r="WJ28" s="29"/>
      <c r="WK28" s="29"/>
      <c r="WL28" s="29"/>
      <c r="WM28" s="29"/>
      <c r="WN28" s="29"/>
      <c r="WO28" s="29"/>
      <c r="WP28" s="29"/>
      <c r="WQ28" s="29"/>
      <c r="WR28" s="29"/>
      <c r="WS28" s="29"/>
      <c r="WT28" s="29"/>
      <c r="WU28" s="29"/>
      <c r="WV28" s="29"/>
      <c r="WW28" s="29"/>
      <c r="WX28" s="29"/>
      <c r="WY28" s="29"/>
      <c r="WZ28" s="29"/>
      <c r="XA28" s="29"/>
      <c r="XB28" s="29"/>
      <c r="XC28" s="29"/>
      <c r="XD28" s="29"/>
      <c r="XE28" s="29"/>
      <c r="XF28" s="29"/>
      <c r="XG28" s="29"/>
      <c r="XH28" s="29"/>
      <c r="XI28" s="29"/>
      <c r="XJ28" s="29"/>
      <c r="XK28" s="29"/>
      <c r="XL28" s="29"/>
      <c r="XM28" s="29"/>
      <c r="XN28" s="29"/>
      <c r="XO28" s="29"/>
      <c r="XP28" s="29"/>
      <c r="XQ28" s="29"/>
      <c r="XR28" s="29"/>
      <c r="XS28" s="29"/>
      <c r="XT28" s="29"/>
      <c r="XU28" s="29"/>
      <c r="XV28" s="29"/>
      <c r="XW28" s="29"/>
      <c r="XX28" s="29"/>
      <c r="XY28" s="29"/>
      <c r="XZ28" s="29"/>
      <c r="YA28" s="29"/>
      <c r="YB28" s="29"/>
      <c r="YC28" s="29"/>
      <c r="YD28" s="29"/>
      <c r="YE28" s="29"/>
      <c r="YF28" s="29"/>
      <c r="YG28" s="29"/>
      <c r="YH28" s="29"/>
      <c r="YI28" s="29"/>
      <c r="YJ28" s="29"/>
      <c r="YK28" s="29"/>
      <c r="YL28" s="29"/>
      <c r="YM28" s="29"/>
      <c r="YN28" s="29"/>
      <c r="YO28" s="29"/>
      <c r="YP28" s="29"/>
      <c r="YQ28" s="29"/>
      <c r="YR28" s="29"/>
      <c r="YS28" s="29"/>
      <c r="YT28" s="29"/>
      <c r="YU28" s="29"/>
      <c r="YV28" s="29"/>
      <c r="YW28" s="29"/>
      <c r="YX28" s="29"/>
      <c r="YY28" s="29"/>
      <c r="YZ28" s="29"/>
      <c r="ZA28" s="29"/>
      <c r="ZB28" s="29"/>
      <c r="ZC28" s="29"/>
      <c r="ZD28" s="29"/>
      <c r="ZE28" s="29"/>
      <c r="ZF28" s="29"/>
      <c r="ZG28" s="29"/>
      <c r="ZH28" s="29"/>
      <c r="ZI28" s="29"/>
      <c r="ZJ28" s="29"/>
      <c r="ZK28" s="29"/>
      <c r="ZL28" s="29"/>
      <c r="ZM28" s="29"/>
      <c r="ZN28" s="29"/>
      <c r="ZO28" s="29"/>
      <c r="ZP28" s="29"/>
      <c r="ZQ28" s="29"/>
      <c r="ZR28" s="29"/>
      <c r="ZS28" s="29"/>
      <c r="ZT28" s="29"/>
      <c r="ZU28" s="29"/>
      <c r="ZV28" s="29"/>
      <c r="ZW28" s="29"/>
      <c r="ZX28" s="29"/>
      <c r="ZY28" s="29"/>
      <c r="ZZ28" s="29"/>
      <c r="AAA28" s="29"/>
      <c r="AAB28" s="29"/>
      <c r="AAC28" s="29"/>
      <c r="AAD28" s="29"/>
      <c r="AAE28" s="29"/>
      <c r="AAF28" s="29"/>
      <c r="AAG28" s="29"/>
      <c r="AAH28" s="29"/>
      <c r="AAI28" s="29"/>
      <c r="AAJ28" s="29"/>
      <c r="AAK28" s="29"/>
      <c r="AAL28" s="29"/>
      <c r="AAM28" s="29"/>
      <c r="AAN28" s="29"/>
      <c r="AAO28" s="29"/>
      <c r="AAP28" s="29"/>
      <c r="AAQ28" s="29"/>
      <c r="AAR28" s="29"/>
      <c r="AAS28" s="29"/>
      <c r="AAT28" s="29"/>
      <c r="AAU28" s="29"/>
      <c r="AAV28" s="29"/>
      <c r="AAW28" s="29"/>
      <c r="AAX28" s="29"/>
      <c r="AAY28" s="29"/>
      <c r="AAZ28" s="29"/>
      <c r="ABA28" s="29"/>
      <c r="ABB28" s="29"/>
      <c r="ABC28" s="29"/>
      <c r="ABD28" s="29"/>
      <c r="ABE28" s="29"/>
      <c r="ABF28" s="29"/>
      <c r="ABG28" s="29"/>
      <c r="ABH28" s="29"/>
      <c r="ABI28" s="29"/>
      <c r="ABJ28" s="29"/>
      <c r="ABK28" s="29"/>
      <c r="ABL28" s="29"/>
      <c r="ABM28" s="29"/>
      <c r="ABN28" s="29"/>
      <c r="ABO28" s="29"/>
      <c r="ABP28" s="29"/>
      <c r="ABQ28" s="29"/>
      <c r="ABR28" s="29"/>
      <c r="ABS28" s="29"/>
      <c r="ABT28" s="29"/>
      <c r="ABU28" s="29"/>
      <c r="ABV28" s="29"/>
      <c r="ABW28" s="29"/>
      <c r="ABX28" s="29"/>
      <c r="ABY28" s="29"/>
      <c r="ABZ28" s="29"/>
      <c r="ACA28" s="29"/>
      <c r="ACB28" s="29"/>
      <c r="ACC28" s="29"/>
      <c r="ACD28" s="29"/>
      <c r="ACE28" s="29"/>
      <c r="ACF28" s="29"/>
      <c r="ACG28" s="29"/>
      <c r="ACH28" s="29"/>
      <c r="ACI28" s="29"/>
      <c r="ACJ28" s="29"/>
      <c r="ACK28" s="29"/>
      <c r="ACL28" s="29"/>
      <c r="ACM28" s="29"/>
      <c r="ACN28" s="29"/>
      <c r="ACO28" s="29"/>
      <c r="ACP28" s="29"/>
      <c r="ACQ28" s="29"/>
      <c r="ACR28" s="29"/>
      <c r="ACS28" s="29"/>
      <c r="ACT28" s="29"/>
      <c r="ACU28" s="29"/>
      <c r="ACV28" s="29"/>
      <c r="ACW28" s="29"/>
      <c r="ACX28" s="29"/>
      <c r="ACY28" s="29"/>
      <c r="ACZ28" s="29"/>
      <c r="ADA28" s="29"/>
      <c r="ADB28" s="29"/>
      <c r="ADC28" s="29"/>
      <c r="ADD28" s="29"/>
      <c r="ADE28" s="29"/>
      <c r="ADF28" s="29"/>
      <c r="ADG28" s="29"/>
      <c r="ADH28" s="29"/>
      <c r="ADI28" s="29"/>
      <c r="ADJ28" s="29"/>
      <c r="ADK28" s="29"/>
      <c r="ADL28" s="29"/>
      <c r="ADM28" s="29"/>
      <c r="ADN28" s="29"/>
      <c r="ADO28" s="29"/>
      <c r="ADP28" s="29"/>
      <c r="ADQ28" s="29"/>
      <c r="ADR28" s="29"/>
      <c r="ADS28" s="29"/>
      <c r="ADT28" s="29"/>
      <c r="ADU28" s="29"/>
      <c r="ADV28" s="29"/>
      <c r="ADW28" s="29"/>
      <c r="ADX28" s="29"/>
      <c r="ADY28" s="29"/>
      <c r="ADZ28" s="29"/>
      <c r="AEA28" s="29"/>
      <c r="AEB28" s="29"/>
      <c r="AEC28" s="29"/>
      <c r="AED28" s="29"/>
      <c r="AEE28" s="29"/>
      <c r="AEF28" s="29"/>
      <c r="AEG28" s="29"/>
      <c r="AEH28" s="29"/>
      <c r="AEI28" s="29"/>
      <c r="AEJ28" s="29"/>
      <c r="AEK28" s="29"/>
      <c r="AEL28" s="29"/>
      <c r="AEM28" s="29"/>
      <c r="AEN28" s="29"/>
      <c r="AEO28" s="29"/>
      <c r="AEP28" s="29"/>
      <c r="AEQ28" s="29"/>
      <c r="AER28" s="29"/>
      <c r="AES28" s="29"/>
      <c r="AET28" s="29"/>
      <c r="AEU28" s="29"/>
      <c r="AEV28" s="29"/>
      <c r="AEW28" s="29"/>
      <c r="AEX28" s="29"/>
      <c r="AEY28" s="29"/>
      <c r="AEZ28" s="29"/>
      <c r="AFA28" s="29"/>
      <c r="AFB28" s="29"/>
      <c r="AFC28" s="29"/>
      <c r="AFD28" s="29"/>
      <c r="AFE28" s="29"/>
      <c r="AFF28" s="29"/>
      <c r="AFG28" s="29"/>
      <c r="AFH28" s="29"/>
      <c r="AFI28" s="29"/>
      <c r="AFJ28" s="29"/>
      <c r="AFK28" s="29"/>
      <c r="AFL28" s="29"/>
      <c r="AFM28" s="29"/>
      <c r="AFN28" s="29"/>
      <c r="AFO28" s="29"/>
      <c r="AFP28" s="29"/>
      <c r="AFQ28" s="29"/>
      <c r="AFR28" s="29"/>
      <c r="AFS28" s="29"/>
      <c r="AFT28" s="29"/>
      <c r="AFU28" s="29"/>
      <c r="AFV28" s="29"/>
      <c r="AFW28" s="29"/>
      <c r="AFX28" s="29"/>
      <c r="AFY28" s="29"/>
      <c r="AFZ28" s="29"/>
      <c r="AGA28" s="29"/>
      <c r="AGB28" s="29"/>
      <c r="AGC28" s="29"/>
      <c r="AGD28" s="29"/>
      <c r="AGE28" s="29"/>
      <c r="AGF28" s="29"/>
      <c r="AGG28" s="29"/>
      <c r="AGH28" s="29"/>
      <c r="AGI28" s="29"/>
      <c r="AGJ28" s="29"/>
      <c r="AGK28" s="29"/>
      <c r="AGL28" s="29"/>
      <c r="AGM28" s="29"/>
      <c r="AGN28" s="29"/>
      <c r="AGO28" s="29"/>
      <c r="AGP28" s="29"/>
      <c r="AGQ28" s="29"/>
      <c r="AGR28" s="29"/>
      <c r="AGS28" s="29"/>
      <c r="AGT28" s="29"/>
      <c r="AGU28" s="29"/>
      <c r="AGV28" s="29"/>
      <c r="AGW28" s="29"/>
      <c r="AGX28" s="29"/>
      <c r="AGY28" s="29"/>
      <c r="AGZ28" s="29"/>
      <c r="AHA28" s="29"/>
      <c r="AHB28" s="29"/>
      <c r="AHC28" s="29"/>
      <c r="AHD28" s="29"/>
      <c r="AHE28" s="29"/>
      <c r="AHF28" s="29"/>
      <c r="AHG28" s="29"/>
      <c r="AHH28" s="29"/>
      <c r="AHI28" s="29"/>
      <c r="AHJ28" s="29"/>
      <c r="AHK28" s="29"/>
      <c r="AHL28" s="29"/>
      <c r="AHM28" s="29"/>
      <c r="AHN28" s="29"/>
      <c r="AHO28" s="29"/>
      <c r="AHP28" s="29"/>
      <c r="AHQ28" s="29"/>
      <c r="AHR28" s="29"/>
      <c r="AHS28" s="29"/>
      <c r="AHT28" s="29"/>
      <c r="AHU28" s="29"/>
      <c r="AHV28" s="29"/>
      <c r="AHW28" s="29"/>
      <c r="AHX28" s="29"/>
      <c r="AHY28" s="29"/>
      <c r="AHZ28" s="29"/>
      <c r="AIA28" s="29"/>
      <c r="AIB28" s="29"/>
      <c r="AIC28" s="29"/>
      <c r="AID28" s="29"/>
      <c r="AIE28" s="29"/>
      <c r="AIF28" s="29"/>
      <c r="AIG28" s="29"/>
      <c r="AIH28" s="29"/>
      <c r="AII28" s="29"/>
      <c r="AIJ28" s="29"/>
      <c r="AIK28" s="29"/>
      <c r="AIL28" s="29"/>
      <c r="AIM28" s="29"/>
      <c r="AIN28" s="29"/>
      <c r="AIO28" s="29"/>
      <c r="AIP28" s="29"/>
      <c r="AIQ28" s="29"/>
      <c r="AIR28" s="29"/>
      <c r="AIS28" s="29"/>
      <c r="AIT28" s="29"/>
      <c r="AIU28" s="29"/>
      <c r="AIV28" s="29"/>
      <c r="AIW28" s="29"/>
      <c r="AIX28" s="29"/>
      <c r="AIY28" s="29"/>
      <c r="AIZ28" s="29"/>
      <c r="AJA28" s="29"/>
      <c r="AJB28" s="29"/>
      <c r="AJC28" s="29"/>
      <c r="AJD28" s="29"/>
      <c r="AJE28" s="29"/>
      <c r="AJF28" s="29"/>
      <c r="AJG28" s="29"/>
      <c r="AJH28" s="29"/>
      <c r="AJI28" s="29"/>
      <c r="AJJ28" s="29"/>
      <c r="AJK28" s="29"/>
      <c r="AJL28" s="29"/>
      <c r="AJM28" s="29"/>
      <c r="AJN28" s="29"/>
      <c r="AJO28" s="29"/>
      <c r="AJP28" s="29"/>
      <c r="AJQ28" s="29"/>
      <c r="AJR28" s="29"/>
      <c r="AJS28" s="29"/>
      <c r="AJT28" s="29"/>
      <c r="AJU28" s="29"/>
      <c r="AJV28" s="29"/>
      <c r="AJW28" s="29"/>
      <c r="AJX28" s="29"/>
      <c r="AJY28" s="29"/>
      <c r="AJZ28" s="29"/>
      <c r="AKA28" s="29"/>
      <c r="AKB28" s="29"/>
      <c r="AKC28" s="29"/>
      <c r="AKD28" s="29"/>
      <c r="AKE28" s="29"/>
      <c r="AKF28" s="29"/>
      <c r="AKG28" s="29"/>
      <c r="AKH28" s="29"/>
      <c r="AKI28" s="29"/>
      <c r="AKJ28" s="29"/>
      <c r="AKK28" s="29"/>
      <c r="AKL28" s="29"/>
      <c r="AKM28" s="29"/>
      <c r="AKN28" s="29"/>
      <c r="AKO28" s="29"/>
      <c r="AKP28" s="29"/>
      <c r="AKQ28" s="29"/>
      <c r="AKR28" s="29"/>
      <c r="AKS28" s="29"/>
      <c r="AKT28" s="29"/>
      <c r="AKU28" s="29"/>
      <c r="AKV28" s="29"/>
      <c r="AKW28" s="29"/>
      <c r="AKX28" s="29"/>
      <c r="AKY28" s="29"/>
      <c r="AKZ28" s="29"/>
      <c r="ALA28" s="29"/>
      <c r="ALB28" s="29"/>
      <c r="ALC28" s="29"/>
      <c r="ALD28" s="29"/>
      <c r="ALE28" s="29"/>
      <c r="ALF28" s="29"/>
      <c r="ALG28" s="29"/>
      <c r="ALH28" s="29"/>
      <c r="ALI28" s="29"/>
      <c r="ALJ28" s="29"/>
      <c r="ALK28" s="29"/>
      <c r="ALL28" s="29"/>
      <c r="ALM28" s="29"/>
      <c r="ALN28" s="29"/>
      <c r="ALO28" s="29"/>
      <c r="ALP28" s="29"/>
      <c r="ALQ28" s="29"/>
      <c r="ALR28" s="29"/>
      <c r="ALS28" s="29"/>
      <c r="ALT28" s="29"/>
      <c r="ALU28" s="29"/>
      <c r="ALV28" s="29"/>
      <c r="ALW28" s="29"/>
    </row>
    <row r="29" s="29" customFormat="true" ht="15.75" hidden="false" customHeight="false" outlineLevel="0" collapsed="false">
      <c r="A29" s="27" t="s">
        <v>13</v>
      </c>
      <c r="B29" s="19" t="s">
        <v>40</v>
      </c>
      <c r="C29" s="20" t="n">
        <v>150</v>
      </c>
      <c r="D29" s="28" t="n">
        <v>10</v>
      </c>
      <c r="E29" s="38" t="n">
        <v>15</v>
      </c>
      <c r="F29" s="23"/>
      <c r="G29" s="24" t="n">
        <f aca="false">F29*D29</f>
        <v>0</v>
      </c>
      <c r="H29" s="23"/>
      <c r="I29" s="24" t="n">
        <f aca="false">H29*D29</f>
        <v>0</v>
      </c>
      <c r="J29" s="25" t="n">
        <f aca="false">H29-F29</f>
        <v>-0</v>
      </c>
      <c r="K29" s="25" t="n">
        <f aca="false">I29-G29</f>
        <v>0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</row>
    <row r="30" s="26" customFormat="true" ht="15.75" hidden="false" customHeight="false" outlineLevel="0" collapsed="false">
      <c r="A30" s="37" t="s">
        <v>13</v>
      </c>
      <c r="B30" s="31" t="s">
        <v>41</v>
      </c>
      <c r="C30" s="32" t="n">
        <v>100</v>
      </c>
      <c r="D30" s="33" t="n">
        <v>10</v>
      </c>
      <c r="E30" s="39" t="n">
        <v>10</v>
      </c>
      <c r="F30" s="35"/>
      <c r="G30" s="36" t="n">
        <f aca="false">F30*D30</f>
        <v>0</v>
      </c>
      <c r="H30" s="35"/>
      <c r="I30" s="36" t="n">
        <f aca="false">H30*D30</f>
        <v>0</v>
      </c>
      <c r="J30" s="25" t="n">
        <f aca="false">H30-F30</f>
        <v>-0</v>
      </c>
      <c r="K30" s="25" t="n">
        <f aca="false">I30-G30</f>
        <v>0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  <c r="JJ30" s="29"/>
      <c r="JK30" s="29"/>
      <c r="JL30" s="29"/>
      <c r="JM30" s="29"/>
      <c r="JN30" s="29"/>
      <c r="JO30" s="29"/>
      <c r="JP30" s="29"/>
      <c r="JQ30" s="29"/>
      <c r="JR30" s="29"/>
      <c r="JS30" s="29"/>
      <c r="JT30" s="29"/>
      <c r="JU30" s="29"/>
      <c r="JV30" s="29"/>
      <c r="JW30" s="29"/>
      <c r="JX30" s="29"/>
      <c r="JY30" s="29"/>
      <c r="JZ30" s="29"/>
      <c r="KA30" s="29"/>
      <c r="KB30" s="29"/>
      <c r="KC30" s="29"/>
      <c r="KD30" s="29"/>
      <c r="KE30" s="29"/>
      <c r="KF30" s="29"/>
      <c r="KG30" s="29"/>
      <c r="KH30" s="29"/>
      <c r="KI30" s="29"/>
      <c r="KJ30" s="29"/>
      <c r="KK30" s="29"/>
      <c r="KL30" s="29"/>
      <c r="KM30" s="29"/>
      <c r="KN30" s="29"/>
      <c r="KO30" s="29"/>
      <c r="KP30" s="29"/>
      <c r="KQ30" s="29"/>
      <c r="KR30" s="29"/>
      <c r="KS30" s="29"/>
      <c r="KT30" s="29"/>
      <c r="KU30" s="29"/>
      <c r="KV30" s="29"/>
      <c r="KW30" s="29"/>
      <c r="KX30" s="29"/>
      <c r="KY30" s="29"/>
      <c r="KZ30" s="29"/>
      <c r="LA30" s="29"/>
      <c r="LB30" s="29"/>
      <c r="LC30" s="29"/>
      <c r="LD30" s="29"/>
      <c r="LE30" s="29"/>
      <c r="LF30" s="29"/>
      <c r="LG30" s="29"/>
      <c r="LH30" s="29"/>
      <c r="LI30" s="29"/>
      <c r="LJ30" s="29"/>
      <c r="LK30" s="29"/>
      <c r="LL30" s="29"/>
      <c r="LM30" s="29"/>
      <c r="LN30" s="29"/>
      <c r="LO30" s="29"/>
      <c r="LP30" s="29"/>
      <c r="LQ30" s="29"/>
      <c r="LR30" s="29"/>
      <c r="LS30" s="29"/>
      <c r="LT30" s="29"/>
      <c r="LU30" s="29"/>
      <c r="LV30" s="29"/>
      <c r="LW30" s="29"/>
      <c r="LX30" s="29"/>
      <c r="LY30" s="29"/>
      <c r="LZ30" s="29"/>
      <c r="MA30" s="29"/>
      <c r="MB30" s="29"/>
      <c r="MC30" s="29"/>
      <c r="MD30" s="29"/>
      <c r="ME30" s="29"/>
      <c r="MF30" s="29"/>
      <c r="MG30" s="29"/>
      <c r="MH30" s="29"/>
      <c r="MI30" s="29"/>
      <c r="MJ30" s="29"/>
      <c r="MK30" s="29"/>
      <c r="ML30" s="29"/>
      <c r="MM30" s="29"/>
      <c r="MN30" s="29"/>
      <c r="MO30" s="29"/>
      <c r="MP30" s="29"/>
      <c r="MQ30" s="29"/>
      <c r="MR30" s="29"/>
      <c r="MS30" s="29"/>
      <c r="MT30" s="29"/>
      <c r="MU30" s="29"/>
      <c r="MV30" s="29"/>
      <c r="MW30" s="29"/>
      <c r="MX30" s="29"/>
      <c r="MY30" s="29"/>
      <c r="MZ30" s="29"/>
      <c r="NA30" s="29"/>
      <c r="NB30" s="29"/>
      <c r="NC30" s="29"/>
      <c r="ND30" s="29"/>
      <c r="NE30" s="29"/>
      <c r="NF30" s="29"/>
      <c r="NG30" s="29"/>
      <c r="NH30" s="29"/>
      <c r="NI30" s="29"/>
      <c r="NJ30" s="29"/>
      <c r="NK30" s="29"/>
      <c r="NL30" s="29"/>
      <c r="NM30" s="29"/>
      <c r="NN30" s="29"/>
      <c r="NO30" s="29"/>
      <c r="NP30" s="29"/>
      <c r="NQ30" s="29"/>
      <c r="NR30" s="29"/>
      <c r="NS30" s="29"/>
      <c r="NT30" s="29"/>
      <c r="NU30" s="29"/>
      <c r="NV30" s="29"/>
      <c r="NW30" s="29"/>
      <c r="NX30" s="29"/>
      <c r="NY30" s="29"/>
      <c r="NZ30" s="29"/>
      <c r="OA30" s="29"/>
      <c r="OB30" s="29"/>
      <c r="OC30" s="29"/>
      <c r="OD30" s="29"/>
      <c r="OE30" s="29"/>
      <c r="OF30" s="29"/>
      <c r="OG30" s="29"/>
      <c r="OH30" s="29"/>
      <c r="OI30" s="29"/>
      <c r="OJ30" s="29"/>
      <c r="OK30" s="29"/>
      <c r="OL30" s="29"/>
      <c r="OM30" s="29"/>
      <c r="ON30" s="29"/>
      <c r="OO30" s="29"/>
      <c r="OP30" s="29"/>
      <c r="OQ30" s="29"/>
      <c r="OR30" s="29"/>
      <c r="OS30" s="29"/>
      <c r="OT30" s="29"/>
      <c r="OU30" s="29"/>
      <c r="OV30" s="29"/>
      <c r="OW30" s="29"/>
      <c r="OX30" s="29"/>
      <c r="OY30" s="29"/>
      <c r="OZ30" s="29"/>
      <c r="PA30" s="29"/>
      <c r="PB30" s="29"/>
      <c r="PC30" s="29"/>
      <c r="PD30" s="29"/>
      <c r="PE30" s="29"/>
      <c r="PF30" s="29"/>
      <c r="PG30" s="29"/>
      <c r="PH30" s="29"/>
      <c r="PI30" s="29"/>
      <c r="PJ30" s="29"/>
      <c r="PK30" s="29"/>
      <c r="PL30" s="29"/>
      <c r="PM30" s="29"/>
      <c r="PN30" s="29"/>
      <c r="PO30" s="29"/>
      <c r="PP30" s="29"/>
      <c r="PQ30" s="29"/>
      <c r="PR30" s="29"/>
      <c r="PS30" s="29"/>
      <c r="PT30" s="29"/>
      <c r="PU30" s="29"/>
      <c r="PV30" s="29"/>
      <c r="PW30" s="29"/>
      <c r="PX30" s="29"/>
      <c r="PY30" s="29"/>
      <c r="PZ30" s="29"/>
      <c r="QA30" s="29"/>
      <c r="QB30" s="29"/>
      <c r="QC30" s="29"/>
      <c r="QD30" s="29"/>
      <c r="QE30" s="29"/>
      <c r="QF30" s="29"/>
      <c r="QG30" s="29"/>
      <c r="QH30" s="29"/>
      <c r="QI30" s="29"/>
      <c r="QJ30" s="29"/>
      <c r="QK30" s="29"/>
      <c r="QL30" s="29"/>
      <c r="QM30" s="29"/>
      <c r="QN30" s="29"/>
      <c r="QO30" s="29"/>
      <c r="QP30" s="29"/>
      <c r="QQ30" s="29"/>
      <c r="QR30" s="29"/>
      <c r="QS30" s="29"/>
      <c r="QT30" s="29"/>
      <c r="QU30" s="29"/>
      <c r="QV30" s="29"/>
      <c r="QW30" s="29"/>
      <c r="QX30" s="29"/>
      <c r="QY30" s="29"/>
      <c r="QZ30" s="29"/>
      <c r="RA30" s="29"/>
      <c r="RB30" s="29"/>
      <c r="RC30" s="29"/>
      <c r="RD30" s="29"/>
      <c r="RE30" s="29"/>
      <c r="RF30" s="29"/>
      <c r="RG30" s="29"/>
      <c r="RH30" s="29"/>
      <c r="RI30" s="29"/>
      <c r="RJ30" s="29"/>
      <c r="RK30" s="29"/>
      <c r="RL30" s="29"/>
      <c r="RM30" s="29"/>
      <c r="RN30" s="29"/>
      <c r="RO30" s="29"/>
      <c r="RP30" s="29"/>
      <c r="RQ30" s="29"/>
      <c r="RR30" s="29"/>
      <c r="RS30" s="29"/>
      <c r="RT30" s="29"/>
      <c r="RU30" s="29"/>
      <c r="RV30" s="29"/>
      <c r="RW30" s="29"/>
      <c r="RX30" s="29"/>
      <c r="RY30" s="29"/>
      <c r="RZ30" s="29"/>
      <c r="SA30" s="29"/>
      <c r="SB30" s="29"/>
      <c r="SC30" s="29"/>
      <c r="SD30" s="29"/>
      <c r="SE30" s="29"/>
      <c r="SF30" s="29"/>
      <c r="SG30" s="29"/>
      <c r="SH30" s="29"/>
      <c r="SI30" s="29"/>
      <c r="SJ30" s="29"/>
      <c r="SK30" s="29"/>
      <c r="SL30" s="29"/>
      <c r="SM30" s="29"/>
      <c r="SN30" s="29"/>
      <c r="SO30" s="29"/>
      <c r="SP30" s="29"/>
      <c r="SQ30" s="29"/>
      <c r="SR30" s="29"/>
      <c r="SS30" s="29"/>
      <c r="ST30" s="29"/>
      <c r="SU30" s="29"/>
      <c r="SV30" s="29"/>
      <c r="SW30" s="29"/>
      <c r="SX30" s="29"/>
      <c r="SY30" s="29"/>
      <c r="SZ30" s="29"/>
      <c r="TA30" s="29"/>
      <c r="TB30" s="29"/>
      <c r="TC30" s="29"/>
      <c r="TD30" s="29"/>
      <c r="TE30" s="29"/>
      <c r="TF30" s="29"/>
      <c r="TG30" s="29"/>
      <c r="TH30" s="29"/>
      <c r="TI30" s="29"/>
      <c r="TJ30" s="29"/>
      <c r="TK30" s="29"/>
      <c r="TL30" s="29"/>
      <c r="TM30" s="29"/>
      <c r="TN30" s="29"/>
      <c r="TO30" s="29"/>
      <c r="TP30" s="29"/>
      <c r="TQ30" s="29"/>
      <c r="TR30" s="29"/>
      <c r="TS30" s="29"/>
      <c r="TT30" s="29"/>
      <c r="TU30" s="29"/>
      <c r="TV30" s="29"/>
      <c r="TW30" s="29"/>
      <c r="TX30" s="29"/>
      <c r="TY30" s="29"/>
      <c r="TZ30" s="29"/>
      <c r="UA30" s="29"/>
      <c r="UB30" s="29"/>
      <c r="UC30" s="29"/>
      <c r="UD30" s="29"/>
      <c r="UE30" s="29"/>
      <c r="UF30" s="29"/>
      <c r="UG30" s="29"/>
      <c r="UH30" s="29"/>
      <c r="UI30" s="29"/>
      <c r="UJ30" s="29"/>
      <c r="UK30" s="29"/>
      <c r="UL30" s="29"/>
      <c r="UM30" s="29"/>
      <c r="UN30" s="29"/>
      <c r="UO30" s="29"/>
      <c r="UP30" s="29"/>
      <c r="UQ30" s="29"/>
      <c r="UR30" s="29"/>
      <c r="US30" s="29"/>
      <c r="UT30" s="29"/>
      <c r="UU30" s="29"/>
      <c r="UV30" s="29"/>
      <c r="UW30" s="29"/>
      <c r="UX30" s="29"/>
      <c r="UY30" s="29"/>
      <c r="UZ30" s="29"/>
      <c r="VA30" s="29"/>
      <c r="VB30" s="29"/>
      <c r="VC30" s="29"/>
      <c r="VD30" s="29"/>
      <c r="VE30" s="29"/>
      <c r="VF30" s="29"/>
      <c r="VG30" s="29"/>
      <c r="VH30" s="29"/>
      <c r="VI30" s="29"/>
      <c r="VJ30" s="29"/>
      <c r="VK30" s="29"/>
      <c r="VL30" s="29"/>
      <c r="VM30" s="29"/>
      <c r="VN30" s="29"/>
      <c r="VO30" s="29"/>
      <c r="VP30" s="29"/>
      <c r="VQ30" s="29"/>
      <c r="VR30" s="29"/>
      <c r="VS30" s="29"/>
      <c r="VT30" s="29"/>
      <c r="VU30" s="29"/>
      <c r="VV30" s="29"/>
      <c r="VW30" s="29"/>
      <c r="VX30" s="29"/>
      <c r="VY30" s="29"/>
      <c r="VZ30" s="29"/>
      <c r="WA30" s="29"/>
      <c r="WB30" s="29"/>
      <c r="WC30" s="29"/>
      <c r="WD30" s="29"/>
      <c r="WE30" s="29"/>
      <c r="WF30" s="29"/>
      <c r="WG30" s="29"/>
      <c r="WH30" s="29"/>
      <c r="WI30" s="29"/>
      <c r="WJ30" s="29"/>
      <c r="WK30" s="29"/>
      <c r="WL30" s="29"/>
      <c r="WM30" s="29"/>
      <c r="WN30" s="29"/>
      <c r="WO30" s="29"/>
      <c r="WP30" s="29"/>
      <c r="WQ30" s="29"/>
      <c r="WR30" s="29"/>
      <c r="WS30" s="29"/>
      <c r="WT30" s="29"/>
      <c r="WU30" s="29"/>
      <c r="WV30" s="29"/>
      <c r="WW30" s="29"/>
      <c r="WX30" s="29"/>
      <c r="WY30" s="29"/>
      <c r="WZ30" s="29"/>
      <c r="XA30" s="29"/>
      <c r="XB30" s="29"/>
      <c r="XC30" s="29"/>
      <c r="XD30" s="29"/>
      <c r="XE30" s="29"/>
      <c r="XF30" s="29"/>
      <c r="XG30" s="29"/>
      <c r="XH30" s="29"/>
      <c r="XI30" s="29"/>
      <c r="XJ30" s="29"/>
      <c r="XK30" s="29"/>
      <c r="XL30" s="29"/>
      <c r="XM30" s="29"/>
      <c r="XN30" s="29"/>
      <c r="XO30" s="29"/>
      <c r="XP30" s="29"/>
      <c r="XQ30" s="29"/>
      <c r="XR30" s="29"/>
      <c r="XS30" s="29"/>
      <c r="XT30" s="29"/>
      <c r="XU30" s="29"/>
      <c r="XV30" s="29"/>
      <c r="XW30" s="29"/>
      <c r="XX30" s="29"/>
      <c r="XY30" s="29"/>
      <c r="XZ30" s="29"/>
      <c r="YA30" s="29"/>
      <c r="YB30" s="29"/>
      <c r="YC30" s="29"/>
      <c r="YD30" s="29"/>
      <c r="YE30" s="29"/>
      <c r="YF30" s="29"/>
      <c r="YG30" s="29"/>
      <c r="YH30" s="29"/>
      <c r="YI30" s="29"/>
      <c r="YJ30" s="29"/>
      <c r="YK30" s="29"/>
      <c r="YL30" s="29"/>
      <c r="YM30" s="29"/>
      <c r="YN30" s="29"/>
      <c r="YO30" s="29"/>
      <c r="YP30" s="29"/>
      <c r="YQ30" s="29"/>
      <c r="YR30" s="29"/>
      <c r="YS30" s="29"/>
      <c r="YT30" s="29"/>
      <c r="YU30" s="29"/>
      <c r="YV30" s="29"/>
      <c r="YW30" s="29"/>
      <c r="YX30" s="29"/>
      <c r="YY30" s="29"/>
      <c r="YZ30" s="29"/>
      <c r="ZA30" s="29"/>
      <c r="ZB30" s="29"/>
      <c r="ZC30" s="29"/>
      <c r="ZD30" s="29"/>
      <c r="ZE30" s="29"/>
      <c r="ZF30" s="29"/>
      <c r="ZG30" s="29"/>
      <c r="ZH30" s="29"/>
      <c r="ZI30" s="29"/>
      <c r="ZJ30" s="29"/>
      <c r="ZK30" s="29"/>
      <c r="ZL30" s="29"/>
      <c r="ZM30" s="29"/>
      <c r="ZN30" s="29"/>
      <c r="ZO30" s="29"/>
      <c r="ZP30" s="29"/>
      <c r="ZQ30" s="29"/>
      <c r="ZR30" s="29"/>
      <c r="ZS30" s="29"/>
      <c r="ZT30" s="29"/>
      <c r="ZU30" s="29"/>
      <c r="ZV30" s="29"/>
      <c r="ZW30" s="29"/>
      <c r="ZX30" s="29"/>
      <c r="ZY30" s="29"/>
      <c r="ZZ30" s="29"/>
      <c r="AAA30" s="29"/>
      <c r="AAB30" s="29"/>
      <c r="AAC30" s="29"/>
      <c r="AAD30" s="29"/>
      <c r="AAE30" s="29"/>
      <c r="AAF30" s="29"/>
      <c r="AAG30" s="29"/>
      <c r="AAH30" s="29"/>
      <c r="AAI30" s="29"/>
      <c r="AAJ30" s="29"/>
      <c r="AAK30" s="29"/>
      <c r="AAL30" s="29"/>
      <c r="AAM30" s="29"/>
      <c r="AAN30" s="29"/>
      <c r="AAO30" s="29"/>
      <c r="AAP30" s="29"/>
      <c r="AAQ30" s="29"/>
      <c r="AAR30" s="29"/>
      <c r="AAS30" s="29"/>
      <c r="AAT30" s="29"/>
      <c r="AAU30" s="29"/>
      <c r="AAV30" s="29"/>
      <c r="AAW30" s="29"/>
      <c r="AAX30" s="29"/>
      <c r="AAY30" s="29"/>
      <c r="AAZ30" s="29"/>
      <c r="ABA30" s="29"/>
      <c r="ABB30" s="29"/>
      <c r="ABC30" s="29"/>
      <c r="ABD30" s="29"/>
      <c r="ABE30" s="29"/>
      <c r="ABF30" s="29"/>
      <c r="ABG30" s="29"/>
      <c r="ABH30" s="29"/>
      <c r="ABI30" s="29"/>
      <c r="ABJ30" s="29"/>
      <c r="ABK30" s="29"/>
      <c r="ABL30" s="29"/>
      <c r="ABM30" s="29"/>
      <c r="ABN30" s="29"/>
      <c r="ABO30" s="29"/>
      <c r="ABP30" s="29"/>
      <c r="ABQ30" s="29"/>
      <c r="ABR30" s="29"/>
      <c r="ABS30" s="29"/>
      <c r="ABT30" s="29"/>
      <c r="ABU30" s="29"/>
      <c r="ABV30" s="29"/>
      <c r="ABW30" s="29"/>
      <c r="ABX30" s="29"/>
      <c r="ABY30" s="29"/>
      <c r="ABZ30" s="29"/>
      <c r="ACA30" s="29"/>
      <c r="ACB30" s="29"/>
      <c r="ACC30" s="29"/>
      <c r="ACD30" s="29"/>
      <c r="ACE30" s="29"/>
      <c r="ACF30" s="29"/>
      <c r="ACG30" s="29"/>
      <c r="ACH30" s="29"/>
      <c r="ACI30" s="29"/>
      <c r="ACJ30" s="29"/>
      <c r="ACK30" s="29"/>
      <c r="ACL30" s="29"/>
      <c r="ACM30" s="29"/>
      <c r="ACN30" s="29"/>
      <c r="ACO30" s="29"/>
      <c r="ACP30" s="29"/>
      <c r="ACQ30" s="29"/>
      <c r="ACR30" s="29"/>
      <c r="ACS30" s="29"/>
      <c r="ACT30" s="29"/>
      <c r="ACU30" s="29"/>
      <c r="ACV30" s="29"/>
      <c r="ACW30" s="29"/>
      <c r="ACX30" s="29"/>
      <c r="ACY30" s="29"/>
      <c r="ACZ30" s="29"/>
      <c r="ADA30" s="29"/>
      <c r="ADB30" s="29"/>
      <c r="ADC30" s="29"/>
      <c r="ADD30" s="29"/>
      <c r="ADE30" s="29"/>
      <c r="ADF30" s="29"/>
      <c r="ADG30" s="29"/>
      <c r="ADH30" s="29"/>
      <c r="ADI30" s="29"/>
      <c r="ADJ30" s="29"/>
      <c r="ADK30" s="29"/>
      <c r="ADL30" s="29"/>
      <c r="ADM30" s="29"/>
      <c r="ADN30" s="29"/>
      <c r="ADO30" s="29"/>
      <c r="ADP30" s="29"/>
      <c r="ADQ30" s="29"/>
      <c r="ADR30" s="29"/>
      <c r="ADS30" s="29"/>
      <c r="ADT30" s="29"/>
      <c r="ADU30" s="29"/>
      <c r="ADV30" s="29"/>
      <c r="ADW30" s="29"/>
      <c r="ADX30" s="29"/>
      <c r="ADY30" s="29"/>
      <c r="ADZ30" s="29"/>
      <c r="AEA30" s="29"/>
      <c r="AEB30" s="29"/>
      <c r="AEC30" s="29"/>
      <c r="AED30" s="29"/>
      <c r="AEE30" s="29"/>
      <c r="AEF30" s="29"/>
      <c r="AEG30" s="29"/>
      <c r="AEH30" s="29"/>
      <c r="AEI30" s="29"/>
      <c r="AEJ30" s="29"/>
      <c r="AEK30" s="29"/>
      <c r="AEL30" s="29"/>
      <c r="AEM30" s="29"/>
      <c r="AEN30" s="29"/>
      <c r="AEO30" s="29"/>
      <c r="AEP30" s="29"/>
      <c r="AEQ30" s="29"/>
      <c r="AER30" s="29"/>
      <c r="AES30" s="29"/>
      <c r="AET30" s="29"/>
      <c r="AEU30" s="29"/>
      <c r="AEV30" s="29"/>
      <c r="AEW30" s="29"/>
      <c r="AEX30" s="29"/>
      <c r="AEY30" s="29"/>
      <c r="AEZ30" s="29"/>
      <c r="AFA30" s="29"/>
      <c r="AFB30" s="29"/>
      <c r="AFC30" s="29"/>
      <c r="AFD30" s="29"/>
      <c r="AFE30" s="29"/>
      <c r="AFF30" s="29"/>
      <c r="AFG30" s="29"/>
      <c r="AFH30" s="29"/>
      <c r="AFI30" s="29"/>
      <c r="AFJ30" s="29"/>
      <c r="AFK30" s="29"/>
      <c r="AFL30" s="29"/>
      <c r="AFM30" s="29"/>
      <c r="AFN30" s="29"/>
      <c r="AFO30" s="29"/>
      <c r="AFP30" s="29"/>
      <c r="AFQ30" s="29"/>
      <c r="AFR30" s="29"/>
      <c r="AFS30" s="29"/>
      <c r="AFT30" s="29"/>
      <c r="AFU30" s="29"/>
      <c r="AFV30" s="29"/>
      <c r="AFW30" s="29"/>
      <c r="AFX30" s="29"/>
      <c r="AFY30" s="29"/>
      <c r="AFZ30" s="29"/>
      <c r="AGA30" s="29"/>
      <c r="AGB30" s="29"/>
      <c r="AGC30" s="29"/>
      <c r="AGD30" s="29"/>
      <c r="AGE30" s="29"/>
      <c r="AGF30" s="29"/>
      <c r="AGG30" s="29"/>
      <c r="AGH30" s="29"/>
      <c r="AGI30" s="29"/>
      <c r="AGJ30" s="29"/>
      <c r="AGK30" s="29"/>
      <c r="AGL30" s="29"/>
      <c r="AGM30" s="29"/>
      <c r="AGN30" s="29"/>
      <c r="AGO30" s="29"/>
      <c r="AGP30" s="29"/>
      <c r="AGQ30" s="29"/>
      <c r="AGR30" s="29"/>
      <c r="AGS30" s="29"/>
      <c r="AGT30" s="29"/>
      <c r="AGU30" s="29"/>
      <c r="AGV30" s="29"/>
      <c r="AGW30" s="29"/>
      <c r="AGX30" s="29"/>
      <c r="AGY30" s="29"/>
      <c r="AGZ30" s="29"/>
      <c r="AHA30" s="29"/>
      <c r="AHB30" s="29"/>
      <c r="AHC30" s="29"/>
      <c r="AHD30" s="29"/>
      <c r="AHE30" s="29"/>
      <c r="AHF30" s="29"/>
      <c r="AHG30" s="29"/>
      <c r="AHH30" s="29"/>
      <c r="AHI30" s="29"/>
      <c r="AHJ30" s="29"/>
      <c r="AHK30" s="29"/>
      <c r="AHL30" s="29"/>
      <c r="AHM30" s="29"/>
      <c r="AHN30" s="29"/>
      <c r="AHO30" s="29"/>
      <c r="AHP30" s="29"/>
      <c r="AHQ30" s="29"/>
      <c r="AHR30" s="29"/>
      <c r="AHS30" s="29"/>
      <c r="AHT30" s="29"/>
      <c r="AHU30" s="29"/>
      <c r="AHV30" s="29"/>
      <c r="AHW30" s="29"/>
      <c r="AHX30" s="29"/>
      <c r="AHY30" s="29"/>
      <c r="AHZ30" s="29"/>
      <c r="AIA30" s="29"/>
      <c r="AIB30" s="29"/>
      <c r="AIC30" s="29"/>
      <c r="AID30" s="29"/>
      <c r="AIE30" s="29"/>
      <c r="AIF30" s="29"/>
      <c r="AIG30" s="29"/>
      <c r="AIH30" s="29"/>
      <c r="AII30" s="29"/>
      <c r="AIJ30" s="29"/>
      <c r="AIK30" s="29"/>
      <c r="AIL30" s="29"/>
      <c r="AIM30" s="29"/>
      <c r="AIN30" s="29"/>
      <c r="AIO30" s="29"/>
      <c r="AIP30" s="29"/>
      <c r="AIQ30" s="29"/>
      <c r="AIR30" s="29"/>
      <c r="AIS30" s="29"/>
      <c r="AIT30" s="29"/>
      <c r="AIU30" s="29"/>
      <c r="AIV30" s="29"/>
      <c r="AIW30" s="29"/>
      <c r="AIX30" s="29"/>
      <c r="AIY30" s="29"/>
      <c r="AIZ30" s="29"/>
      <c r="AJA30" s="29"/>
      <c r="AJB30" s="29"/>
      <c r="AJC30" s="29"/>
      <c r="AJD30" s="29"/>
      <c r="AJE30" s="29"/>
      <c r="AJF30" s="29"/>
      <c r="AJG30" s="29"/>
      <c r="AJH30" s="29"/>
      <c r="AJI30" s="29"/>
      <c r="AJJ30" s="29"/>
      <c r="AJK30" s="29"/>
      <c r="AJL30" s="29"/>
      <c r="AJM30" s="29"/>
      <c r="AJN30" s="29"/>
      <c r="AJO30" s="29"/>
      <c r="AJP30" s="29"/>
      <c r="AJQ30" s="29"/>
      <c r="AJR30" s="29"/>
      <c r="AJS30" s="29"/>
      <c r="AJT30" s="29"/>
      <c r="AJU30" s="29"/>
      <c r="AJV30" s="29"/>
      <c r="AJW30" s="29"/>
      <c r="AJX30" s="29"/>
      <c r="AJY30" s="29"/>
      <c r="AJZ30" s="29"/>
      <c r="AKA30" s="29"/>
      <c r="AKB30" s="29"/>
      <c r="AKC30" s="29"/>
      <c r="AKD30" s="29"/>
      <c r="AKE30" s="29"/>
      <c r="AKF30" s="29"/>
      <c r="AKG30" s="29"/>
      <c r="AKH30" s="29"/>
      <c r="AKI30" s="29"/>
      <c r="AKJ30" s="29"/>
      <c r="AKK30" s="29"/>
      <c r="AKL30" s="29"/>
      <c r="AKM30" s="29"/>
      <c r="AKN30" s="29"/>
      <c r="AKO30" s="29"/>
      <c r="AKP30" s="29"/>
      <c r="AKQ30" s="29"/>
      <c r="AKR30" s="29"/>
      <c r="AKS30" s="29"/>
      <c r="AKT30" s="29"/>
      <c r="AKU30" s="29"/>
      <c r="AKV30" s="29"/>
      <c r="AKW30" s="29"/>
      <c r="AKX30" s="29"/>
      <c r="AKY30" s="29"/>
      <c r="AKZ30" s="29"/>
      <c r="ALA30" s="29"/>
      <c r="ALB30" s="29"/>
      <c r="ALC30" s="29"/>
      <c r="ALD30" s="29"/>
      <c r="ALE30" s="29"/>
      <c r="ALF30" s="29"/>
      <c r="ALG30" s="29"/>
      <c r="ALH30" s="29"/>
      <c r="ALI30" s="29"/>
      <c r="ALJ30" s="29"/>
      <c r="ALK30" s="29"/>
      <c r="ALL30" s="29"/>
      <c r="ALM30" s="29"/>
      <c r="ALN30" s="29"/>
      <c r="ALO30" s="29"/>
      <c r="ALP30" s="29"/>
      <c r="ALQ30" s="29"/>
      <c r="ALR30" s="29"/>
      <c r="ALS30" s="29"/>
      <c r="ALT30" s="29"/>
      <c r="ALU30" s="29"/>
      <c r="ALV30" s="29"/>
      <c r="ALW30" s="29"/>
    </row>
    <row r="31" s="29" customFormat="true" ht="15.75" hidden="false" customHeight="false" outlineLevel="0" collapsed="false">
      <c r="A31" s="37" t="s">
        <v>13</v>
      </c>
      <c r="B31" s="31" t="s">
        <v>42</v>
      </c>
      <c r="C31" s="32" t="n">
        <v>100</v>
      </c>
      <c r="D31" s="33" t="n">
        <v>10</v>
      </c>
      <c r="E31" s="39" t="n">
        <v>10</v>
      </c>
      <c r="F31" s="35"/>
      <c r="G31" s="36" t="n">
        <f aca="false">F31*D31</f>
        <v>0</v>
      </c>
      <c r="H31" s="35"/>
      <c r="I31" s="36" t="n">
        <f aca="false">H31*D31</f>
        <v>0</v>
      </c>
      <c r="J31" s="25" t="n">
        <f aca="false">H31-F31</f>
        <v>-0</v>
      </c>
      <c r="K31" s="25" t="n">
        <f aca="false">I31-G31</f>
        <v>0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  <c r="ZU31" s="26"/>
      <c r="ZV31" s="26"/>
      <c r="ZW31" s="26"/>
      <c r="ZX31" s="26"/>
      <c r="ZY31" s="26"/>
      <c r="ZZ31" s="26"/>
      <c r="AAA31" s="26"/>
      <c r="AAB31" s="26"/>
      <c r="AAC31" s="26"/>
      <c r="AAD31" s="26"/>
      <c r="AAE31" s="26"/>
      <c r="AAF31" s="26"/>
      <c r="AAG31" s="26"/>
      <c r="AAH31" s="26"/>
      <c r="AAI31" s="26"/>
      <c r="AAJ31" s="26"/>
      <c r="AAK31" s="26"/>
      <c r="AAL31" s="26"/>
      <c r="AAM31" s="26"/>
      <c r="AAN31" s="26"/>
      <c r="AAO31" s="26"/>
      <c r="AAP31" s="26"/>
      <c r="AAQ31" s="26"/>
      <c r="AAR31" s="26"/>
      <c r="AAS31" s="26"/>
      <c r="AAT31" s="26"/>
      <c r="AAU31" s="26"/>
      <c r="AAV31" s="26"/>
      <c r="AAW31" s="26"/>
      <c r="AAX31" s="26"/>
      <c r="AAY31" s="26"/>
      <c r="AAZ31" s="26"/>
      <c r="ABA31" s="26"/>
      <c r="ABB31" s="26"/>
      <c r="ABC31" s="26"/>
      <c r="ABD31" s="26"/>
      <c r="ABE31" s="26"/>
      <c r="ABF31" s="26"/>
      <c r="ABG31" s="26"/>
      <c r="ABH31" s="26"/>
      <c r="ABI31" s="26"/>
      <c r="ABJ31" s="26"/>
      <c r="ABK31" s="26"/>
      <c r="ABL31" s="26"/>
      <c r="ABM31" s="26"/>
      <c r="ABN31" s="26"/>
      <c r="ABO31" s="26"/>
      <c r="ABP31" s="26"/>
      <c r="ABQ31" s="26"/>
      <c r="ABR31" s="26"/>
      <c r="ABS31" s="26"/>
      <c r="ABT31" s="26"/>
      <c r="ABU31" s="26"/>
      <c r="ABV31" s="26"/>
      <c r="ABW31" s="26"/>
      <c r="ABX31" s="26"/>
      <c r="ABY31" s="26"/>
      <c r="ABZ31" s="26"/>
      <c r="ACA31" s="26"/>
      <c r="ACB31" s="26"/>
      <c r="ACC31" s="26"/>
      <c r="ACD31" s="26"/>
      <c r="ACE31" s="26"/>
      <c r="ACF31" s="26"/>
      <c r="ACG31" s="26"/>
      <c r="ACH31" s="26"/>
      <c r="ACI31" s="26"/>
      <c r="ACJ31" s="26"/>
      <c r="ACK31" s="26"/>
      <c r="ACL31" s="26"/>
      <c r="ACM31" s="26"/>
      <c r="ACN31" s="26"/>
      <c r="ACO31" s="26"/>
      <c r="ACP31" s="26"/>
      <c r="ACQ31" s="26"/>
      <c r="ACR31" s="26"/>
      <c r="ACS31" s="26"/>
      <c r="ACT31" s="26"/>
      <c r="ACU31" s="26"/>
      <c r="ACV31" s="26"/>
      <c r="ACW31" s="26"/>
      <c r="ACX31" s="26"/>
      <c r="ACY31" s="26"/>
      <c r="ACZ31" s="26"/>
      <c r="ADA31" s="26"/>
      <c r="ADB31" s="26"/>
      <c r="ADC31" s="26"/>
      <c r="ADD31" s="26"/>
      <c r="ADE31" s="26"/>
      <c r="ADF31" s="26"/>
      <c r="ADG31" s="26"/>
      <c r="ADH31" s="26"/>
      <c r="ADI31" s="26"/>
      <c r="ADJ31" s="26"/>
      <c r="ADK31" s="26"/>
      <c r="ADL31" s="26"/>
      <c r="ADM31" s="26"/>
      <c r="ADN31" s="26"/>
      <c r="ADO31" s="26"/>
      <c r="ADP31" s="26"/>
      <c r="ADQ31" s="26"/>
      <c r="ADR31" s="26"/>
      <c r="ADS31" s="26"/>
      <c r="ADT31" s="26"/>
      <c r="ADU31" s="26"/>
      <c r="ADV31" s="26"/>
      <c r="ADW31" s="26"/>
      <c r="ADX31" s="26"/>
      <c r="ADY31" s="26"/>
      <c r="ADZ31" s="26"/>
      <c r="AEA31" s="26"/>
      <c r="AEB31" s="26"/>
      <c r="AEC31" s="26"/>
      <c r="AED31" s="26"/>
      <c r="AEE31" s="26"/>
      <c r="AEF31" s="26"/>
      <c r="AEG31" s="26"/>
      <c r="AEH31" s="26"/>
      <c r="AEI31" s="26"/>
      <c r="AEJ31" s="26"/>
      <c r="AEK31" s="26"/>
      <c r="AEL31" s="26"/>
      <c r="AEM31" s="26"/>
      <c r="AEN31" s="26"/>
      <c r="AEO31" s="26"/>
      <c r="AEP31" s="26"/>
      <c r="AEQ31" s="26"/>
      <c r="AER31" s="26"/>
      <c r="AES31" s="26"/>
      <c r="AET31" s="26"/>
      <c r="AEU31" s="26"/>
      <c r="AEV31" s="26"/>
      <c r="AEW31" s="26"/>
      <c r="AEX31" s="26"/>
      <c r="AEY31" s="26"/>
      <c r="AEZ31" s="26"/>
      <c r="AFA31" s="26"/>
      <c r="AFB31" s="26"/>
      <c r="AFC31" s="26"/>
      <c r="AFD31" s="26"/>
      <c r="AFE31" s="26"/>
      <c r="AFF31" s="26"/>
      <c r="AFG31" s="26"/>
      <c r="AFH31" s="26"/>
      <c r="AFI31" s="26"/>
      <c r="AFJ31" s="26"/>
      <c r="AFK31" s="26"/>
      <c r="AFL31" s="26"/>
      <c r="AFM31" s="26"/>
      <c r="AFN31" s="26"/>
      <c r="AFO31" s="26"/>
      <c r="AFP31" s="26"/>
      <c r="AFQ31" s="26"/>
      <c r="AFR31" s="26"/>
      <c r="AFS31" s="26"/>
      <c r="AFT31" s="26"/>
      <c r="AFU31" s="26"/>
      <c r="AFV31" s="26"/>
      <c r="AFW31" s="26"/>
      <c r="AFX31" s="26"/>
      <c r="AFY31" s="26"/>
      <c r="AFZ31" s="26"/>
      <c r="AGA31" s="26"/>
      <c r="AGB31" s="26"/>
      <c r="AGC31" s="26"/>
      <c r="AGD31" s="26"/>
      <c r="AGE31" s="26"/>
      <c r="AGF31" s="26"/>
      <c r="AGG31" s="26"/>
      <c r="AGH31" s="26"/>
      <c r="AGI31" s="26"/>
      <c r="AGJ31" s="26"/>
      <c r="AGK31" s="26"/>
      <c r="AGL31" s="26"/>
      <c r="AGM31" s="26"/>
      <c r="AGN31" s="26"/>
      <c r="AGO31" s="26"/>
      <c r="AGP31" s="26"/>
      <c r="AGQ31" s="26"/>
      <c r="AGR31" s="26"/>
      <c r="AGS31" s="26"/>
      <c r="AGT31" s="26"/>
      <c r="AGU31" s="26"/>
      <c r="AGV31" s="26"/>
      <c r="AGW31" s="26"/>
      <c r="AGX31" s="26"/>
      <c r="AGY31" s="26"/>
      <c r="AGZ31" s="26"/>
      <c r="AHA31" s="26"/>
      <c r="AHB31" s="26"/>
      <c r="AHC31" s="26"/>
      <c r="AHD31" s="26"/>
      <c r="AHE31" s="26"/>
      <c r="AHF31" s="26"/>
      <c r="AHG31" s="26"/>
      <c r="AHH31" s="26"/>
      <c r="AHI31" s="26"/>
      <c r="AHJ31" s="26"/>
      <c r="AHK31" s="26"/>
      <c r="AHL31" s="26"/>
      <c r="AHM31" s="26"/>
      <c r="AHN31" s="26"/>
      <c r="AHO31" s="26"/>
      <c r="AHP31" s="26"/>
      <c r="AHQ31" s="26"/>
      <c r="AHR31" s="26"/>
      <c r="AHS31" s="26"/>
      <c r="AHT31" s="26"/>
      <c r="AHU31" s="26"/>
      <c r="AHV31" s="26"/>
      <c r="AHW31" s="26"/>
      <c r="AHX31" s="26"/>
      <c r="AHY31" s="26"/>
      <c r="AHZ31" s="26"/>
      <c r="AIA31" s="26"/>
      <c r="AIB31" s="26"/>
      <c r="AIC31" s="26"/>
      <c r="AID31" s="26"/>
      <c r="AIE31" s="26"/>
      <c r="AIF31" s="26"/>
      <c r="AIG31" s="26"/>
      <c r="AIH31" s="26"/>
      <c r="AII31" s="26"/>
      <c r="AIJ31" s="26"/>
      <c r="AIK31" s="26"/>
      <c r="AIL31" s="26"/>
      <c r="AIM31" s="26"/>
      <c r="AIN31" s="26"/>
      <c r="AIO31" s="26"/>
      <c r="AIP31" s="26"/>
      <c r="AIQ31" s="26"/>
      <c r="AIR31" s="26"/>
      <c r="AIS31" s="26"/>
      <c r="AIT31" s="26"/>
      <c r="AIU31" s="26"/>
      <c r="AIV31" s="26"/>
      <c r="AIW31" s="26"/>
      <c r="AIX31" s="26"/>
      <c r="AIY31" s="26"/>
      <c r="AIZ31" s="26"/>
      <c r="AJA31" s="26"/>
      <c r="AJB31" s="26"/>
      <c r="AJC31" s="26"/>
      <c r="AJD31" s="26"/>
      <c r="AJE31" s="26"/>
      <c r="AJF31" s="26"/>
      <c r="AJG31" s="26"/>
      <c r="AJH31" s="26"/>
      <c r="AJI31" s="26"/>
      <c r="AJJ31" s="26"/>
      <c r="AJK31" s="26"/>
      <c r="AJL31" s="26"/>
      <c r="AJM31" s="26"/>
      <c r="AJN31" s="26"/>
      <c r="AJO31" s="26"/>
      <c r="AJP31" s="26"/>
      <c r="AJQ31" s="26"/>
      <c r="AJR31" s="26"/>
      <c r="AJS31" s="26"/>
      <c r="AJT31" s="26"/>
      <c r="AJU31" s="26"/>
      <c r="AJV31" s="26"/>
      <c r="AJW31" s="26"/>
      <c r="AJX31" s="26"/>
      <c r="AJY31" s="26"/>
      <c r="AJZ31" s="26"/>
      <c r="AKA31" s="26"/>
      <c r="AKB31" s="26"/>
      <c r="AKC31" s="26"/>
      <c r="AKD31" s="26"/>
      <c r="AKE31" s="26"/>
      <c r="AKF31" s="26"/>
      <c r="AKG31" s="26"/>
      <c r="AKH31" s="26"/>
      <c r="AKI31" s="26"/>
      <c r="AKJ31" s="26"/>
      <c r="AKK31" s="26"/>
      <c r="AKL31" s="26"/>
      <c r="AKM31" s="26"/>
      <c r="AKN31" s="26"/>
      <c r="AKO31" s="26"/>
      <c r="AKP31" s="26"/>
      <c r="AKQ31" s="26"/>
      <c r="AKR31" s="26"/>
      <c r="AKS31" s="26"/>
      <c r="AKT31" s="26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</row>
    <row r="32" s="26" customFormat="true" ht="15.75" hidden="false" customHeight="false" outlineLevel="0" collapsed="false">
      <c r="A32" s="37" t="s">
        <v>13</v>
      </c>
      <c r="B32" s="31" t="s">
        <v>43</v>
      </c>
      <c r="C32" s="32" t="n">
        <v>100</v>
      </c>
      <c r="D32" s="33" t="n">
        <v>10</v>
      </c>
      <c r="E32" s="39" t="n">
        <v>10</v>
      </c>
      <c r="F32" s="35"/>
      <c r="G32" s="36" t="n">
        <f aca="false">F32*D32</f>
        <v>0</v>
      </c>
      <c r="H32" s="35"/>
      <c r="I32" s="36" t="n">
        <f aca="false">H32*D32</f>
        <v>0</v>
      </c>
      <c r="J32" s="25" t="n">
        <f aca="false">H32-F32</f>
        <v>-0</v>
      </c>
      <c r="K32" s="25" t="n">
        <f aca="false">I32-G32</f>
        <v>0</v>
      </c>
    </row>
    <row r="33" s="26" customFormat="true" ht="15.75" hidden="false" customHeight="false" outlineLevel="0" collapsed="false">
      <c r="A33" s="37" t="s">
        <v>13</v>
      </c>
      <c r="B33" s="31" t="s">
        <v>44</v>
      </c>
      <c r="C33" s="32" t="n">
        <v>100</v>
      </c>
      <c r="D33" s="33" t="n">
        <v>10</v>
      </c>
      <c r="E33" s="39" t="n">
        <v>10</v>
      </c>
      <c r="F33" s="35"/>
      <c r="G33" s="36" t="n">
        <f aca="false">F33*D33</f>
        <v>0</v>
      </c>
      <c r="H33" s="35"/>
      <c r="I33" s="36" t="n">
        <f aca="false">H33*D33</f>
        <v>0</v>
      </c>
      <c r="J33" s="25" t="n">
        <f aca="false">H33-F33</f>
        <v>-0</v>
      </c>
      <c r="K33" s="25" t="n">
        <f aca="false">I33-G33</f>
        <v>0</v>
      </c>
    </row>
    <row r="34" s="26" customFormat="true" ht="15.75" hidden="false" customHeight="false" outlineLevel="0" collapsed="false">
      <c r="A34" s="37" t="s">
        <v>13</v>
      </c>
      <c r="B34" s="31" t="s">
        <v>45</v>
      </c>
      <c r="C34" s="32" t="n">
        <v>100</v>
      </c>
      <c r="D34" s="33" t="n">
        <v>10</v>
      </c>
      <c r="E34" s="39" t="n">
        <v>10</v>
      </c>
      <c r="F34" s="35"/>
      <c r="G34" s="36" t="n">
        <f aca="false">F34*D34</f>
        <v>0</v>
      </c>
      <c r="H34" s="35"/>
      <c r="I34" s="36" t="n">
        <f aca="false">H34*D34</f>
        <v>0</v>
      </c>
      <c r="J34" s="25" t="n">
        <f aca="false">H34-F34</f>
        <v>-0</v>
      </c>
      <c r="K34" s="25" t="n">
        <f aca="false">I34-G34</f>
        <v>0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  <c r="JJ34" s="29"/>
      <c r="JK34" s="29"/>
      <c r="JL34" s="29"/>
      <c r="JM34" s="29"/>
      <c r="JN34" s="29"/>
      <c r="JO34" s="29"/>
      <c r="JP34" s="29"/>
      <c r="JQ34" s="29"/>
      <c r="JR34" s="29"/>
      <c r="JS34" s="29"/>
      <c r="JT34" s="29"/>
      <c r="JU34" s="29"/>
      <c r="JV34" s="29"/>
      <c r="JW34" s="29"/>
      <c r="JX34" s="29"/>
      <c r="JY34" s="29"/>
      <c r="JZ34" s="29"/>
      <c r="KA34" s="29"/>
      <c r="KB34" s="29"/>
      <c r="KC34" s="29"/>
      <c r="KD34" s="29"/>
      <c r="KE34" s="29"/>
      <c r="KF34" s="29"/>
      <c r="KG34" s="29"/>
      <c r="KH34" s="29"/>
      <c r="KI34" s="29"/>
      <c r="KJ34" s="29"/>
      <c r="KK34" s="29"/>
      <c r="KL34" s="29"/>
      <c r="KM34" s="29"/>
      <c r="KN34" s="29"/>
      <c r="KO34" s="29"/>
      <c r="KP34" s="29"/>
      <c r="KQ34" s="29"/>
      <c r="KR34" s="29"/>
      <c r="KS34" s="29"/>
      <c r="KT34" s="29"/>
      <c r="KU34" s="29"/>
      <c r="KV34" s="29"/>
      <c r="KW34" s="29"/>
      <c r="KX34" s="29"/>
      <c r="KY34" s="29"/>
      <c r="KZ34" s="29"/>
      <c r="LA34" s="29"/>
      <c r="LB34" s="29"/>
      <c r="LC34" s="29"/>
      <c r="LD34" s="29"/>
      <c r="LE34" s="29"/>
      <c r="LF34" s="29"/>
      <c r="LG34" s="29"/>
      <c r="LH34" s="29"/>
      <c r="LI34" s="29"/>
      <c r="LJ34" s="29"/>
      <c r="LK34" s="29"/>
      <c r="LL34" s="29"/>
      <c r="LM34" s="29"/>
      <c r="LN34" s="29"/>
      <c r="LO34" s="29"/>
      <c r="LP34" s="29"/>
      <c r="LQ34" s="29"/>
      <c r="LR34" s="29"/>
      <c r="LS34" s="29"/>
      <c r="LT34" s="29"/>
      <c r="LU34" s="29"/>
      <c r="LV34" s="29"/>
      <c r="LW34" s="29"/>
      <c r="LX34" s="29"/>
      <c r="LY34" s="29"/>
      <c r="LZ34" s="29"/>
      <c r="MA34" s="29"/>
      <c r="MB34" s="29"/>
      <c r="MC34" s="29"/>
      <c r="MD34" s="29"/>
      <c r="ME34" s="29"/>
      <c r="MF34" s="29"/>
      <c r="MG34" s="29"/>
      <c r="MH34" s="29"/>
      <c r="MI34" s="29"/>
      <c r="MJ34" s="29"/>
      <c r="MK34" s="29"/>
      <c r="ML34" s="29"/>
      <c r="MM34" s="29"/>
      <c r="MN34" s="29"/>
      <c r="MO34" s="29"/>
      <c r="MP34" s="29"/>
      <c r="MQ34" s="29"/>
      <c r="MR34" s="29"/>
      <c r="MS34" s="29"/>
      <c r="MT34" s="29"/>
      <c r="MU34" s="29"/>
      <c r="MV34" s="29"/>
      <c r="MW34" s="29"/>
      <c r="MX34" s="29"/>
      <c r="MY34" s="29"/>
      <c r="MZ34" s="29"/>
      <c r="NA34" s="29"/>
      <c r="NB34" s="29"/>
      <c r="NC34" s="29"/>
      <c r="ND34" s="29"/>
      <c r="NE34" s="29"/>
      <c r="NF34" s="29"/>
      <c r="NG34" s="29"/>
      <c r="NH34" s="29"/>
      <c r="NI34" s="29"/>
      <c r="NJ34" s="29"/>
      <c r="NK34" s="29"/>
      <c r="NL34" s="29"/>
      <c r="NM34" s="29"/>
      <c r="NN34" s="29"/>
      <c r="NO34" s="29"/>
      <c r="NP34" s="29"/>
      <c r="NQ34" s="29"/>
      <c r="NR34" s="29"/>
      <c r="NS34" s="29"/>
      <c r="NT34" s="29"/>
      <c r="NU34" s="29"/>
      <c r="NV34" s="29"/>
      <c r="NW34" s="29"/>
      <c r="NX34" s="29"/>
      <c r="NY34" s="29"/>
      <c r="NZ34" s="29"/>
      <c r="OA34" s="29"/>
      <c r="OB34" s="29"/>
      <c r="OC34" s="29"/>
      <c r="OD34" s="29"/>
      <c r="OE34" s="29"/>
      <c r="OF34" s="29"/>
      <c r="OG34" s="29"/>
      <c r="OH34" s="29"/>
      <c r="OI34" s="29"/>
      <c r="OJ34" s="29"/>
      <c r="OK34" s="29"/>
      <c r="OL34" s="29"/>
      <c r="OM34" s="29"/>
      <c r="ON34" s="29"/>
      <c r="OO34" s="29"/>
      <c r="OP34" s="29"/>
      <c r="OQ34" s="29"/>
      <c r="OR34" s="29"/>
      <c r="OS34" s="29"/>
      <c r="OT34" s="29"/>
      <c r="OU34" s="29"/>
      <c r="OV34" s="29"/>
      <c r="OW34" s="29"/>
      <c r="OX34" s="29"/>
      <c r="OY34" s="29"/>
      <c r="OZ34" s="29"/>
      <c r="PA34" s="29"/>
      <c r="PB34" s="29"/>
      <c r="PC34" s="29"/>
      <c r="PD34" s="29"/>
      <c r="PE34" s="29"/>
      <c r="PF34" s="29"/>
      <c r="PG34" s="29"/>
      <c r="PH34" s="29"/>
      <c r="PI34" s="29"/>
      <c r="PJ34" s="29"/>
      <c r="PK34" s="29"/>
      <c r="PL34" s="29"/>
      <c r="PM34" s="29"/>
      <c r="PN34" s="29"/>
      <c r="PO34" s="29"/>
      <c r="PP34" s="29"/>
      <c r="PQ34" s="29"/>
      <c r="PR34" s="29"/>
      <c r="PS34" s="29"/>
      <c r="PT34" s="29"/>
      <c r="PU34" s="29"/>
      <c r="PV34" s="29"/>
      <c r="PW34" s="29"/>
      <c r="PX34" s="29"/>
      <c r="PY34" s="29"/>
      <c r="PZ34" s="29"/>
      <c r="QA34" s="29"/>
      <c r="QB34" s="29"/>
      <c r="QC34" s="29"/>
      <c r="QD34" s="29"/>
      <c r="QE34" s="29"/>
      <c r="QF34" s="29"/>
      <c r="QG34" s="29"/>
      <c r="QH34" s="29"/>
      <c r="QI34" s="29"/>
      <c r="QJ34" s="29"/>
      <c r="QK34" s="29"/>
      <c r="QL34" s="29"/>
      <c r="QM34" s="29"/>
      <c r="QN34" s="29"/>
      <c r="QO34" s="29"/>
      <c r="QP34" s="29"/>
      <c r="QQ34" s="29"/>
      <c r="QR34" s="29"/>
      <c r="QS34" s="29"/>
      <c r="QT34" s="29"/>
      <c r="QU34" s="29"/>
      <c r="QV34" s="29"/>
      <c r="QW34" s="29"/>
      <c r="QX34" s="29"/>
      <c r="QY34" s="29"/>
      <c r="QZ34" s="29"/>
      <c r="RA34" s="29"/>
      <c r="RB34" s="29"/>
      <c r="RC34" s="29"/>
      <c r="RD34" s="29"/>
      <c r="RE34" s="29"/>
      <c r="RF34" s="29"/>
      <c r="RG34" s="29"/>
      <c r="RH34" s="29"/>
      <c r="RI34" s="29"/>
      <c r="RJ34" s="29"/>
      <c r="RK34" s="29"/>
      <c r="RL34" s="29"/>
      <c r="RM34" s="29"/>
      <c r="RN34" s="29"/>
      <c r="RO34" s="29"/>
      <c r="RP34" s="29"/>
      <c r="RQ34" s="29"/>
      <c r="RR34" s="29"/>
      <c r="RS34" s="29"/>
      <c r="RT34" s="29"/>
      <c r="RU34" s="29"/>
      <c r="RV34" s="29"/>
      <c r="RW34" s="29"/>
      <c r="RX34" s="29"/>
      <c r="RY34" s="29"/>
      <c r="RZ34" s="29"/>
      <c r="SA34" s="29"/>
      <c r="SB34" s="29"/>
      <c r="SC34" s="29"/>
      <c r="SD34" s="29"/>
      <c r="SE34" s="29"/>
      <c r="SF34" s="29"/>
      <c r="SG34" s="29"/>
      <c r="SH34" s="29"/>
      <c r="SI34" s="29"/>
      <c r="SJ34" s="29"/>
      <c r="SK34" s="29"/>
      <c r="SL34" s="29"/>
      <c r="SM34" s="29"/>
      <c r="SN34" s="29"/>
      <c r="SO34" s="29"/>
      <c r="SP34" s="29"/>
      <c r="SQ34" s="29"/>
      <c r="SR34" s="29"/>
      <c r="SS34" s="29"/>
      <c r="ST34" s="29"/>
      <c r="SU34" s="29"/>
      <c r="SV34" s="29"/>
      <c r="SW34" s="29"/>
      <c r="SX34" s="29"/>
      <c r="SY34" s="29"/>
      <c r="SZ34" s="29"/>
      <c r="TA34" s="29"/>
      <c r="TB34" s="29"/>
      <c r="TC34" s="29"/>
      <c r="TD34" s="29"/>
      <c r="TE34" s="29"/>
      <c r="TF34" s="29"/>
      <c r="TG34" s="29"/>
      <c r="TH34" s="29"/>
      <c r="TI34" s="29"/>
      <c r="TJ34" s="29"/>
      <c r="TK34" s="29"/>
      <c r="TL34" s="29"/>
      <c r="TM34" s="29"/>
      <c r="TN34" s="29"/>
      <c r="TO34" s="29"/>
      <c r="TP34" s="29"/>
      <c r="TQ34" s="29"/>
      <c r="TR34" s="29"/>
      <c r="TS34" s="29"/>
      <c r="TT34" s="29"/>
      <c r="TU34" s="29"/>
      <c r="TV34" s="29"/>
      <c r="TW34" s="29"/>
      <c r="TX34" s="29"/>
      <c r="TY34" s="29"/>
      <c r="TZ34" s="29"/>
      <c r="UA34" s="29"/>
      <c r="UB34" s="29"/>
      <c r="UC34" s="29"/>
      <c r="UD34" s="29"/>
      <c r="UE34" s="29"/>
      <c r="UF34" s="29"/>
      <c r="UG34" s="29"/>
      <c r="UH34" s="29"/>
      <c r="UI34" s="29"/>
      <c r="UJ34" s="29"/>
      <c r="UK34" s="29"/>
      <c r="UL34" s="29"/>
      <c r="UM34" s="29"/>
      <c r="UN34" s="29"/>
      <c r="UO34" s="29"/>
      <c r="UP34" s="29"/>
      <c r="UQ34" s="29"/>
      <c r="UR34" s="29"/>
      <c r="US34" s="29"/>
      <c r="UT34" s="29"/>
      <c r="UU34" s="29"/>
      <c r="UV34" s="29"/>
      <c r="UW34" s="29"/>
      <c r="UX34" s="29"/>
      <c r="UY34" s="29"/>
      <c r="UZ34" s="29"/>
      <c r="VA34" s="29"/>
      <c r="VB34" s="29"/>
      <c r="VC34" s="29"/>
      <c r="VD34" s="29"/>
      <c r="VE34" s="29"/>
      <c r="VF34" s="29"/>
      <c r="VG34" s="29"/>
      <c r="VH34" s="29"/>
      <c r="VI34" s="29"/>
      <c r="VJ34" s="29"/>
      <c r="VK34" s="29"/>
      <c r="VL34" s="29"/>
      <c r="VM34" s="29"/>
      <c r="VN34" s="29"/>
      <c r="VO34" s="29"/>
      <c r="VP34" s="29"/>
      <c r="VQ34" s="29"/>
      <c r="VR34" s="29"/>
      <c r="VS34" s="29"/>
      <c r="VT34" s="29"/>
      <c r="VU34" s="29"/>
      <c r="VV34" s="29"/>
      <c r="VW34" s="29"/>
      <c r="VX34" s="29"/>
      <c r="VY34" s="29"/>
      <c r="VZ34" s="29"/>
      <c r="WA34" s="29"/>
      <c r="WB34" s="29"/>
      <c r="WC34" s="29"/>
      <c r="WD34" s="29"/>
      <c r="WE34" s="29"/>
      <c r="WF34" s="29"/>
      <c r="WG34" s="29"/>
      <c r="WH34" s="29"/>
      <c r="WI34" s="29"/>
      <c r="WJ34" s="29"/>
      <c r="WK34" s="29"/>
      <c r="WL34" s="29"/>
      <c r="WM34" s="29"/>
      <c r="WN34" s="29"/>
      <c r="WO34" s="29"/>
      <c r="WP34" s="29"/>
      <c r="WQ34" s="29"/>
      <c r="WR34" s="29"/>
      <c r="WS34" s="29"/>
      <c r="WT34" s="29"/>
      <c r="WU34" s="29"/>
      <c r="WV34" s="29"/>
      <c r="WW34" s="29"/>
      <c r="WX34" s="29"/>
      <c r="WY34" s="29"/>
      <c r="WZ34" s="29"/>
      <c r="XA34" s="29"/>
      <c r="XB34" s="29"/>
      <c r="XC34" s="29"/>
      <c r="XD34" s="29"/>
      <c r="XE34" s="29"/>
      <c r="XF34" s="29"/>
      <c r="XG34" s="29"/>
      <c r="XH34" s="29"/>
      <c r="XI34" s="29"/>
      <c r="XJ34" s="29"/>
      <c r="XK34" s="29"/>
      <c r="XL34" s="29"/>
      <c r="XM34" s="29"/>
      <c r="XN34" s="29"/>
      <c r="XO34" s="29"/>
      <c r="XP34" s="29"/>
      <c r="XQ34" s="29"/>
      <c r="XR34" s="29"/>
      <c r="XS34" s="29"/>
      <c r="XT34" s="29"/>
      <c r="XU34" s="29"/>
      <c r="XV34" s="29"/>
      <c r="XW34" s="29"/>
      <c r="XX34" s="29"/>
      <c r="XY34" s="29"/>
      <c r="XZ34" s="29"/>
      <c r="YA34" s="29"/>
      <c r="YB34" s="29"/>
      <c r="YC34" s="29"/>
      <c r="YD34" s="29"/>
      <c r="YE34" s="29"/>
      <c r="YF34" s="29"/>
      <c r="YG34" s="29"/>
      <c r="YH34" s="29"/>
      <c r="YI34" s="29"/>
      <c r="YJ34" s="29"/>
      <c r="YK34" s="29"/>
      <c r="YL34" s="29"/>
      <c r="YM34" s="29"/>
      <c r="YN34" s="29"/>
      <c r="YO34" s="29"/>
      <c r="YP34" s="29"/>
      <c r="YQ34" s="29"/>
      <c r="YR34" s="29"/>
      <c r="YS34" s="29"/>
      <c r="YT34" s="29"/>
      <c r="YU34" s="29"/>
      <c r="YV34" s="29"/>
      <c r="YW34" s="29"/>
      <c r="YX34" s="29"/>
      <c r="YY34" s="29"/>
      <c r="YZ34" s="29"/>
      <c r="ZA34" s="29"/>
      <c r="ZB34" s="29"/>
      <c r="ZC34" s="29"/>
      <c r="ZD34" s="29"/>
      <c r="ZE34" s="29"/>
      <c r="ZF34" s="29"/>
      <c r="ZG34" s="29"/>
      <c r="ZH34" s="29"/>
      <c r="ZI34" s="29"/>
      <c r="ZJ34" s="29"/>
      <c r="ZK34" s="29"/>
      <c r="ZL34" s="29"/>
      <c r="ZM34" s="29"/>
      <c r="ZN34" s="29"/>
      <c r="ZO34" s="29"/>
      <c r="ZP34" s="29"/>
      <c r="ZQ34" s="29"/>
      <c r="ZR34" s="29"/>
      <c r="ZS34" s="29"/>
      <c r="ZT34" s="29"/>
      <c r="ZU34" s="29"/>
      <c r="ZV34" s="29"/>
      <c r="ZW34" s="29"/>
      <c r="ZX34" s="29"/>
      <c r="ZY34" s="29"/>
      <c r="ZZ34" s="29"/>
      <c r="AAA34" s="29"/>
      <c r="AAB34" s="29"/>
      <c r="AAC34" s="29"/>
      <c r="AAD34" s="29"/>
      <c r="AAE34" s="29"/>
      <c r="AAF34" s="29"/>
      <c r="AAG34" s="29"/>
      <c r="AAH34" s="29"/>
      <c r="AAI34" s="29"/>
      <c r="AAJ34" s="29"/>
      <c r="AAK34" s="29"/>
      <c r="AAL34" s="29"/>
      <c r="AAM34" s="29"/>
      <c r="AAN34" s="29"/>
      <c r="AAO34" s="29"/>
      <c r="AAP34" s="29"/>
      <c r="AAQ34" s="29"/>
      <c r="AAR34" s="29"/>
      <c r="AAS34" s="29"/>
      <c r="AAT34" s="29"/>
      <c r="AAU34" s="29"/>
      <c r="AAV34" s="29"/>
      <c r="AAW34" s="29"/>
      <c r="AAX34" s="29"/>
      <c r="AAY34" s="29"/>
      <c r="AAZ34" s="29"/>
      <c r="ABA34" s="29"/>
      <c r="ABB34" s="29"/>
      <c r="ABC34" s="29"/>
      <c r="ABD34" s="29"/>
      <c r="ABE34" s="29"/>
      <c r="ABF34" s="29"/>
      <c r="ABG34" s="29"/>
      <c r="ABH34" s="29"/>
      <c r="ABI34" s="29"/>
      <c r="ABJ34" s="29"/>
      <c r="ABK34" s="29"/>
      <c r="ABL34" s="29"/>
      <c r="ABM34" s="29"/>
      <c r="ABN34" s="29"/>
      <c r="ABO34" s="29"/>
      <c r="ABP34" s="29"/>
      <c r="ABQ34" s="29"/>
      <c r="ABR34" s="29"/>
      <c r="ABS34" s="29"/>
      <c r="ABT34" s="29"/>
      <c r="ABU34" s="29"/>
      <c r="ABV34" s="29"/>
      <c r="ABW34" s="29"/>
      <c r="ABX34" s="29"/>
      <c r="ABY34" s="29"/>
      <c r="ABZ34" s="29"/>
      <c r="ACA34" s="29"/>
      <c r="ACB34" s="29"/>
      <c r="ACC34" s="29"/>
      <c r="ACD34" s="29"/>
      <c r="ACE34" s="29"/>
      <c r="ACF34" s="29"/>
      <c r="ACG34" s="29"/>
      <c r="ACH34" s="29"/>
      <c r="ACI34" s="29"/>
      <c r="ACJ34" s="29"/>
      <c r="ACK34" s="29"/>
      <c r="ACL34" s="29"/>
      <c r="ACM34" s="29"/>
      <c r="ACN34" s="29"/>
      <c r="ACO34" s="29"/>
      <c r="ACP34" s="29"/>
      <c r="ACQ34" s="29"/>
      <c r="ACR34" s="29"/>
      <c r="ACS34" s="29"/>
      <c r="ACT34" s="29"/>
      <c r="ACU34" s="29"/>
      <c r="ACV34" s="29"/>
      <c r="ACW34" s="29"/>
      <c r="ACX34" s="29"/>
      <c r="ACY34" s="29"/>
      <c r="ACZ34" s="29"/>
      <c r="ADA34" s="29"/>
      <c r="ADB34" s="29"/>
      <c r="ADC34" s="29"/>
      <c r="ADD34" s="29"/>
      <c r="ADE34" s="29"/>
      <c r="ADF34" s="29"/>
      <c r="ADG34" s="29"/>
      <c r="ADH34" s="29"/>
      <c r="ADI34" s="29"/>
      <c r="ADJ34" s="29"/>
      <c r="ADK34" s="29"/>
      <c r="ADL34" s="29"/>
      <c r="ADM34" s="29"/>
      <c r="ADN34" s="29"/>
      <c r="ADO34" s="29"/>
      <c r="ADP34" s="29"/>
      <c r="ADQ34" s="29"/>
      <c r="ADR34" s="29"/>
      <c r="ADS34" s="29"/>
      <c r="ADT34" s="29"/>
      <c r="ADU34" s="29"/>
      <c r="ADV34" s="29"/>
      <c r="ADW34" s="29"/>
      <c r="ADX34" s="29"/>
      <c r="ADY34" s="29"/>
      <c r="ADZ34" s="29"/>
      <c r="AEA34" s="29"/>
      <c r="AEB34" s="29"/>
      <c r="AEC34" s="29"/>
      <c r="AED34" s="29"/>
      <c r="AEE34" s="29"/>
      <c r="AEF34" s="29"/>
      <c r="AEG34" s="29"/>
      <c r="AEH34" s="29"/>
      <c r="AEI34" s="29"/>
      <c r="AEJ34" s="29"/>
      <c r="AEK34" s="29"/>
      <c r="AEL34" s="29"/>
      <c r="AEM34" s="29"/>
      <c r="AEN34" s="29"/>
      <c r="AEO34" s="29"/>
      <c r="AEP34" s="29"/>
      <c r="AEQ34" s="29"/>
      <c r="AER34" s="29"/>
      <c r="AES34" s="29"/>
      <c r="AET34" s="29"/>
      <c r="AEU34" s="29"/>
      <c r="AEV34" s="29"/>
      <c r="AEW34" s="29"/>
      <c r="AEX34" s="29"/>
      <c r="AEY34" s="29"/>
      <c r="AEZ34" s="29"/>
      <c r="AFA34" s="29"/>
      <c r="AFB34" s="29"/>
      <c r="AFC34" s="29"/>
      <c r="AFD34" s="29"/>
      <c r="AFE34" s="29"/>
      <c r="AFF34" s="29"/>
      <c r="AFG34" s="29"/>
      <c r="AFH34" s="29"/>
      <c r="AFI34" s="29"/>
      <c r="AFJ34" s="29"/>
      <c r="AFK34" s="29"/>
      <c r="AFL34" s="29"/>
      <c r="AFM34" s="29"/>
      <c r="AFN34" s="29"/>
      <c r="AFO34" s="29"/>
      <c r="AFP34" s="29"/>
      <c r="AFQ34" s="29"/>
      <c r="AFR34" s="29"/>
      <c r="AFS34" s="29"/>
      <c r="AFT34" s="29"/>
      <c r="AFU34" s="29"/>
      <c r="AFV34" s="29"/>
      <c r="AFW34" s="29"/>
      <c r="AFX34" s="29"/>
      <c r="AFY34" s="29"/>
      <c r="AFZ34" s="29"/>
      <c r="AGA34" s="29"/>
      <c r="AGB34" s="29"/>
      <c r="AGC34" s="29"/>
      <c r="AGD34" s="29"/>
      <c r="AGE34" s="29"/>
      <c r="AGF34" s="29"/>
      <c r="AGG34" s="29"/>
      <c r="AGH34" s="29"/>
      <c r="AGI34" s="29"/>
      <c r="AGJ34" s="29"/>
      <c r="AGK34" s="29"/>
      <c r="AGL34" s="29"/>
      <c r="AGM34" s="29"/>
      <c r="AGN34" s="29"/>
      <c r="AGO34" s="29"/>
      <c r="AGP34" s="29"/>
      <c r="AGQ34" s="29"/>
      <c r="AGR34" s="29"/>
      <c r="AGS34" s="29"/>
      <c r="AGT34" s="29"/>
      <c r="AGU34" s="29"/>
      <c r="AGV34" s="29"/>
      <c r="AGW34" s="29"/>
      <c r="AGX34" s="29"/>
      <c r="AGY34" s="29"/>
      <c r="AGZ34" s="29"/>
      <c r="AHA34" s="29"/>
      <c r="AHB34" s="29"/>
      <c r="AHC34" s="29"/>
      <c r="AHD34" s="29"/>
      <c r="AHE34" s="29"/>
      <c r="AHF34" s="29"/>
      <c r="AHG34" s="29"/>
      <c r="AHH34" s="29"/>
      <c r="AHI34" s="29"/>
      <c r="AHJ34" s="29"/>
      <c r="AHK34" s="29"/>
      <c r="AHL34" s="29"/>
      <c r="AHM34" s="29"/>
      <c r="AHN34" s="29"/>
      <c r="AHO34" s="29"/>
      <c r="AHP34" s="29"/>
      <c r="AHQ34" s="29"/>
      <c r="AHR34" s="29"/>
      <c r="AHS34" s="29"/>
      <c r="AHT34" s="29"/>
      <c r="AHU34" s="29"/>
      <c r="AHV34" s="29"/>
      <c r="AHW34" s="29"/>
      <c r="AHX34" s="29"/>
      <c r="AHY34" s="29"/>
      <c r="AHZ34" s="29"/>
      <c r="AIA34" s="29"/>
      <c r="AIB34" s="29"/>
      <c r="AIC34" s="29"/>
      <c r="AID34" s="29"/>
      <c r="AIE34" s="29"/>
      <c r="AIF34" s="29"/>
      <c r="AIG34" s="29"/>
      <c r="AIH34" s="29"/>
      <c r="AII34" s="29"/>
      <c r="AIJ34" s="29"/>
      <c r="AIK34" s="29"/>
      <c r="AIL34" s="29"/>
      <c r="AIM34" s="29"/>
      <c r="AIN34" s="29"/>
      <c r="AIO34" s="29"/>
      <c r="AIP34" s="29"/>
      <c r="AIQ34" s="29"/>
      <c r="AIR34" s="29"/>
      <c r="AIS34" s="29"/>
      <c r="AIT34" s="29"/>
      <c r="AIU34" s="29"/>
      <c r="AIV34" s="29"/>
      <c r="AIW34" s="29"/>
      <c r="AIX34" s="29"/>
      <c r="AIY34" s="29"/>
      <c r="AIZ34" s="29"/>
      <c r="AJA34" s="29"/>
      <c r="AJB34" s="29"/>
      <c r="AJC34" s="29"/>
      <c r="AJD34" s="29"/>
      <c r="AJE34" s="29"/>
      <c r="AJF34" s="29"/>
      <c r="AJG34" s="29"/>
      <c r="AJH34" s="29"/>
      <c r="AJI34" s="29"/>
      <c r="AJJ34" s="29"/>
      <c r="AJK34" s="29"/>
      <c r="AJL34" s="29"/>
      <c r="AJM34" s="29"/>
      <c r="AJN34" s="29"/>
      <c r="AJO34" s="29"/>
      <c r="AJP34" s="29"/>
      <c r="AJQ34" s="29"/>
      <c r="AJR34" s="29"/>
      <c r="AJS34" s="29"/>
      <c r="AJT34" s="29"/>
      <c r="AJU34" s="29"/>
      <c r="AJV34" s="29"/>
      <c r="AJW34" s="29"/>
      <c r="AJX34" s="29"/>
      <c r="AJY34" s="29"/>
      <c r="AJZ34" s="29"/>
      <c r="AKA34" s="29"/>
      <c r="AKB34" s="29"/>
      <c r="AKC34" s="29"/>
      <c r="AKD34" s="29"/>
      <c r="AKE34" s="29"/>
      <c r="AKF34" s="29"/>
      <c r="AKG34" s="29"/>
      <c r="AKH34" s="29"/>
      <c r="AKI34" s="29"/>
      <c r="AKJ34" s="29"/>
      <c r="AKK34" s="29"/>
      <c r="AKL34" s="29"/>
      <c r="AKM34" s="29"/>
      <c r="AKN34" s="29"/>
      <c r="AKO34" s="29"/>
      <c r="AKP34" s="29"/>
      <c r="AKQ34" s="29"/>
      <c r="AKR34" s="29"/>
      <c r="AKS34" s="29"/>
      <c r="AKT34" s="29"/>
      <c r="AKU34" s="29"/>
      <c r="AKV34" s="29"/>
      <c r="AKW34" s="29"/>
      <c r="AKX34" s="29"/>
      <c r="AKY34" s="29"/>
      <c r="AKZ34" s="29"/>
      <c r="ALA34" s="29"/>
      <c r="ALB34" s="29"/>
      <c r="ALC34" s="29"/>
      <c r="ALD34" s="29"/>
      <c r="ALE34" s="29"/>
      <c r="ALF34" s="29"/>
      <c r="ALG34" s="29"/>
      <c r="ALH34" s="29"/>
      <c r="ALI34" s="29"/>
      <c r="ALJ34" s="29"/>
      <c r="ALK34" s="29"/>
      <c r="ALL34" s="29"/>
      <c r="ALM34" s="29"/>
      <c r="ALN34" s="29"/>
      <c r="ALO34" s="29"/>
      <c r="ALP34" s="29"/>
      <c r="ALQ34" s="29"/>
      <c r="ALR34" s="29"/>
      <c r="ALS34" s="29"/>
      <c r="ALT34" s="29"/>
      <c r="ALU34" s="29"/>
      <c r="ALV34" s="29"/>
      <c r="ALW34" s="29"/>
    </row>
    <row r="35" s="29" customFormat="true" ht="15.75" hidden="false" customHeight="false" outlineLevel="0" collapsed="false">
      <c r="A35" s="37" t="s">
        <v>13</v>
      </c>
      <c r="B35" s="31" t="s">
        <v>46</v>
      </c>
      <c r="C35" s="32" t="n">
        <v>100</v>
      </c>
      <c r="D35" s="33" t="n">
        <v>10</v>
      </c>
      <c r="E35" s="39" t="n">
        <v>10</v>
      </c>
      <c r="F35" s="35"/>
      <c r="G35" s="36" t="n">
        <f aca="false">F35*D35</f>
        <v>0</v>
      </c>
      <c r="H35" s="35"/>
      <c r="I35" s="36" t="n">
        <f aca="false">H35*D35</f>
        <v>0</v>
      </c>
      <c r="J35" s="25" t="n">
        <f aca="false">H35-F35</f>
        <v>-0</v>
      </c>
      <c r="K35" s="25" t="n">
        <f aca="false">I35-G35</f>
        <v>0</v>
      </c>
      <c r="ALX35" s="26"/>
      <c r="ALY35" s="26"/>
      <c r="ALZ35" s="26"/>
    </row>
    <row r="36" s="29" customFormat="true" ht="15.75" hidden="false" customHeight="false" outlineLevel="0" collapsed="false">
      <c r="A36" s="37" t="s">
        <v>13</v>
      </c>
      <c r="B36" s="31" t="s">
        <v>47</v>
      </c>
      <c r="C36" s="32" t="n">
        <v>100</v>
      </c>
      <c r="D36" s="33" t="n">
        <v>10</v>
      </c>
      <c r="E36" s="39" t="n">
        <v>10</v>
      </c>
      <c r="F36" s="35"/>
      <c r="G36" s="36" t="n">
        <f aca="false">F36*D36</f>
        <v>0</v>
      </c>
      <c r="H36" s="35"/>
      <c r="I36" s="36" t="n">
        <f aca="false">H36*D36</f>
        <v>0</v>
      </c>
      <c r="J36" s="25" t="n">
        <f aca="false">H36-F36</f>
        <v>-0</v>
      </c>
      <c r="K36" s="25" t="n">
        <f aca="false">I36-G36</f>
        <v>0</v>
      </c>
      <c r="ALX36" s="26"/>
      <c r="ALY36" s="26"/>
      <c r="ALZ36" s="26"/>
    </row>
    <row r="37" s="29" customFormat="true" ht="15.75" hidden="false" customHeight="false" outlineLevel="0" collapsed="false">
      <c r="A37" s="37" t="s">
        <v>13</v>
      </c>
      <c r="B37" s="40" t="s">
        <v>48</v>
      </c>
      <c r="C37" s="32" t="n">
        <v>100</v>
      </c>
      <c r="D37" s="33" t="n">
        <v>10</v>
      </c>
      <c r="E37" s="39" t="n">
        <v>10</v>
      </c>
      <c r="F37" s="35"/>
      <c r="G37" s="36" t="n">
        <f aca="false">F37*D37</f>
        <v>0</v>
      </c>
      <c r="H37" s="35"/>
      <c r="I37" s="36" t="n">
        <f aca="false">H37*D37</f>
        <v>0</v>
      </c>
      <c r="J37" s="25" t="n">
        <f aca="false">H37-F37</f>
        <v>-0</v>
      </c>
      <c r="K37" s="25" t="n">
        <f aca="false">I37-G37</f>
        <v>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</row>
    <row r="38" s="26" customFormat="true" ht="15.75" hidden="false" customHeight="false" outlineLevel="0" collapsed="false">
      <c r="A38" s="37" t="s">
        <v>13</v>
      </c>
      <c r="B38" s="40" t="s">
        <v>49</v>
      </c>
      <c r="C38" s="32" t="n">
        <v>100</v>
      </c>
      <c r="D38" s="33" t="n">
        <v>10</v>
      </c>
      <c r="E38" s="39" t="n">
        <v>10</v>
      </c>
      <c r="F38" s="35"/>
      <c r="G38" s="36" t="n">
        <f aca="false">F38*D38</f>
        <v>0</v>
      </c>
      <c r="H38" s="35"/>
      <c r="I38" s="36" t="n">
        <f aca="false">H38*D38</f>
        <v>0</v>
      </c>
      <c r="J38" s="25" t="n">
        <f aca="false">H38-F38</f>
        <v>-0</v>
      </c>
      <c r="K38" s="25" t="n">
        <f aca="false">I38-G38</f>
        <v>0</v>
      </c>
    </row>
    <row r="39" s="26" customFormat="true" ht="15.75" hidden="false" customHeight="false" outlineLevel="0" collapsed="false">
      <c r="A39" s="27" t="s">
        <v>13</v>
      </c>
      <c r="B39" s="19" t="s">
        <v>50</v>
      </c>
      <c r="C39" s="20" t="n">
        <v>50</v>
      </c>
      <c r="D39" s="28" t="n">
        <v>10</v>
      </c>
      <c r="E39" s="38" t="n">
        <v>5</v>
      </c>
      <c r="F39" s="23"/>
      <c r="G39" s="24" t="n">
        <f aca="false">F39*D39</f>
        <v>0</v>
      </c>
      <c r="H39" s="23"/>
      <c r="I39" s="24" t="n">
        <f aca="false">H39*D39</f>
        <v>0</v>
      </c>
      <c r="J39" s="25" t="n">
        <f aca="false">H39-F39</f>
        <v>-0</v>
      </c>
      <c r="K39" s="25" t="n">
        <f aca="false">I39-G39</f>
        <v>0</v>
      </c>
    </row>
    <row r="40" s="26" customFormat="true" ht="15.75" hidden="false" customHeight="false" outlineLevel="0" collapsed="false">
      <c r="A40" s="27" t="s">
        <v>13</v>
      </c>
      <c r="B40" s="19" t="s">
        <v>51</v>
      </c>
      <c r="C40" s="20" t="n">
        <v>100</v>
      </c>
      <c r="D40" s="28" t="n">
        <v>10</v>
      </c>
      <c r="E40" s="38" t="n">
        <v>10</v>
      </c>
      <c r="F40" s="23"/>
      <c r="G40" s="24" t="n">
        <f aca="false">F40*D40</f>
        <v>0</v>
      </c>
      <c r="H40" s="23"/>
      <c r="I40" s="24" t="n">
        <f aca="false">H40*D40</f>
        <v>0</v>
      </c>
      <c r="J40" s="25" t="n">
        <f aca="false">H40-F40</f>
        <v>-0</v>
      </c>
      <c r="K40" s="25" t="n">
        <f aca="false">I40-G40</f>
        <v>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  <c r="JJ40" s="29"/>
      <c r="JK40" s="29"/>
      <c r="JL40" s="29"/>
      <c r="JM40" s="29"/>
      <c r="JN40" s="29"/>
      <c r="JO40" s="29"/>
      <c r="JP40" s="29"/>
      <c r="JQ40" s="29"/>
      <c r="JR40" s="29"/>
      <c r="JS40" s="29"/>
      <c r="JT40" s="29"/>
      <c r="JU40" s="29"/>
      <c r="JV40" s="29"/>
      <c r="JW40" s="29"/>
      <c r="JX40" s="29"/>
      <c r="JY40" s="29"/>
      <c r="JZ40" s="29"/>
      <c r="KA40" s="29"/>
      <c r="KB40" s="29"/>
      <c r="KC40" s="29"/>
      <c r="KD40" s="29"/>
      <c r="KE40" s="29"/>
      <c r="KF40" s="29"/>
      <c r="KG40" s="29"/>
      <c r="KH40" s="29"/>
      <c r="KI40" s="29"/>
      <c r="KJ40" s="29"/>
      <c r="KK40" s="29"/>
      <c r="KL40" s="29"/>
      <c r="KM40" s="29"/>
      <c r="KN40" s="29"/>
      <c r="KO40" s="29"/>
      <c r="KP40" s="29"/>
      <c r="KQ40" s="29"/>
      <c r="KR40" s="29"/>
      <c r="KS40" s="29"/>
      <c r="KT40" s="29"/>
      <c r="KU40" s="29"/>
      <c r="KV40" s="29"/>
      <c r="KW40" s="29"/>
      <c r="KX40" s="29"/>
      <c r="KY40" s="29"/>
      <c r="KZ40" s="29"/>
      <c r="LA40" s="29"/>
      <c r="LB40" s="29"/>
      <c r="LC40" s="29"/>
      <c r="LD40" s="29"/>
      <c r="LE40" s="29"/>
      <c r="LF40" s="29"/>
      <c r="LG40" s="29"/>
      <c r="LH40" s="29"/>
      <c r="LI40" s="29"/>
      <c r="LJ40" s="29"/>
      <c r="LK40" s="29"/>
      <c r="LL40" s="29"/>
      <c r="LM40" s="29"/>
      <c r="LN40" s="29"/>
      <c r="LO40" s="29"/>
      <c r="LP40" s="29"/>
      <c r="LQ40" s="29"/>
      <c r="LR40" s="29"/>
      <c r="LS40" s="29"/>
      <c r="LT40" s="29"/>
      <c r="LU40" s="29"/>
      <c r="LV40" s="29"/>
      <c r="LW40" s="29"/>
      <c r="LX40" s="29"/>
      <c r="LY40" s="29"/>
      <c r="LZ40" s="29"/>
      <c r="MA40" s="29"/>
      <c r="MB40" s="29"/>
      <c r="MC40" s="29"/>
      <c r="MD40" s="29"/>
      <c r="ME40" s="29"/>
      <c r="MF40" s="29"/>
      <c r="MG40" s="29"/>
      <c r="MH40" s="29"/>
      <c r="MI40" s="29"/>
      <c r="MJ40" s="29"/>
      <c r="MK40" s="29"/>
      <c r="ML40" s="29"/>
      <c r="MM40" s="29"/>
      <c r="MN40" s="29"/>
      <c r="MO40" s="29"/>
      <c r="MP40" s="29"/>
      <c r="MQ40" s="29"/>
      <c r="MR40" s="29"/>
      <c r="MS40" s="29"/>
      <c r="MT40" s="29"/>
      <c r="MU40" s="29"/>
      <c r="MV40" s="29"/>
      <c r="MW40" s="29"/>
      <c r="MX40" s="29"/>
      <c r="MY40" s="29"/>
      <c r="MZ40" s="29"/>
      <c r="NA40" s="29"/>
      <c r="NB40" s="29"/>
      <c r="NC40" s="29"/>
      <c r="ND40" s="29"/>
      <c r="NE40" s="29"/>
      <c r="NF40" s="29"/>
      <c r="NG40" s="29"/>
      <c r="NH40" s="29"/>
      <c r="NI40" s="29"/>
      <c r="NJ40" s="29"/>
      <c r="NK40" s="29"/>
      <c r="NL40" s="29"/>
      <c r="NM40" s="29"/>
      <c r="NN40" s="29"/>
      <c r="NO40" s="29"/>
      <c r="NP40" s="29"/>
      <c r="NQ40" s="29"/>
      <c r="NR40" s="29"/>
      <c r="NS40" s="29"/>
      <c r="NT40" s="29"/>
      <c r="NU40" s="29"/>
      <c r="NV40" s="29"/>
      <c r="NW40" s="29"/>
      <c r="NX40" s="29"/>
      <c r="NY40" s="29"/>
      <c r="NZ40" s="29"/>
      <c r="OA40" s="29"/>
      <c r="OB40" s="29"/>
      <c r="OC40" s="29"/>
      <c r="OD40" s="29"/>
      <c r="OE40" s="29"/>
      <c r="OF40" s="29"/>
      <c r="OG40" s="29"/>
      <c r="OH40" s="29"/>
      <c r="OI40" s="29"/>
      <c r="OJ40" s="29"/>
      <c r="OK40" s="29"/>
      <c r="OL40" s="29"/>
      <c r="OM40" s="29"/>
      <c r="ON40" s="29"/>
      <c r="OO40" s="29"/>
      <c r="OP40" s="29"/>
      <c r="OQ40" s="29"/>
      <c r="OR40" s="29"/>
      <c r="OS40" s="29"/>
      <c r="OT40" s="29"/>
      <c r="OU40" s="29"/>
      <c r="OV40" s="29"/>
      <c r="OW40" s="29"/>
      <c r="OX40" s="29"/>
      <c r="OY40" s="29"/>
      <c r="OZ40" s="29"/>
      <c r="PA40" s="29"/>
      <c r="PB40" s="29"/>
      <c r="PC40" s="29"/>
      <c r="PD40" s="29"/>
      <c r="PE40" s="29"/>
      <c r="PF40" s="29"/>
      <c r="PG40" s="29"/>
      <c r="PH40" s="29"/>
      <c r="PI40" s="29"/>
      <c r="PJ40" s="29"/>
      <c r="PK40" s="29"/>
      <c r="PL40" s="29"/>
      <c r="PM40" s="29"/>
      <c r="PN40" s="29"/>
      <c r="PO40" s="29"/>
      <c r="PP40" s="29"/>
      <c r="PQ40" s="29"/>
      <c r="PR40" s="29"/>
      <c r="PS40" s="29"/>
      <c r="PT40" s="29"/>
      <c r="PU40" s="29"/>
      <c r="PV40" s="29"/>
      <c r="PW40" s="29"/>
      <c r="PX40" s="29"/>
      <c r="PY40" s="29"/>
      <c r="PZ40" s="29"/>
      <c r="QA40" s="29"/>
      <c r="QB40" s="29"/>
      <c r="QC40" s="29"/>
      <c r="QD40" s="29"/>
      <c r="QE40" s="29"/>
      <c r="QF40" s="29"/>
      <c r="QG40" s="29"/>
      <c r="QH40" s="29"/>
      <c r="QI40" s="29"/>
      <c r="QJ40" s="29"/>
      <c r="QK40" s="29"/>
      <c r="QL40" s="29"/>
      <c r="QM40" s="29"/>
      <c r="QN40" s="29"/>
      <c r="QO40" s="29"/>
      <c r="QP40" s="29"/>
      <c r="QQ40" s="29"/>
      <c r="QR40" s="29"/>
      <c r="QS40" s="29"/>
      <c r="QT40" s="29"/>
      <c r="QU40" s="29"/>
      <c r="QV40" s="29"/>
      <c r="QW40" s="29"/>
      <c r="QX40" s="29"/>
      <c r="QY40" s="29"/>
      <c r="QZ40" s="29"/>
      <c r="RA40" s="29"/>
      <c r="RB40" s="29"/>
      <c r="RC40" s="29"/>
      <c r="RD40" s="29"/>
      <c r="RE40" s="29"/>
      <c r="RF40" s="29"/>
      <c r="RG40" s="29"/>
      <c r="RH40" s="29"/>
      <c r="RI40" s="29"/>
      <c r="RJ40" s="29"/>
      <c r="RK40" s="29"/>
      <c r="RL40" s="29"/>
      <c r="RM40" s="29"/>
      <c r="RN40" s="29"/>
      <c r="RO40" s="29"/>
      <c r="RP40" s="29"/>
      <c r="RQ40" s="29"/>
      <c r="RR40" s="29"/>
      <c r="RS40" s="29"/>
      <c r="RT40" s="29"/>
      <c r="RU40" s="29"/>
      <c r="RV40" s="29"/>
      <c r="RW40" s="29"/>
      <c r="RX40" s="29"/>
      <c r="RY40" s="29"/>
      <c r="RZ40" s="29"/>
      <c r="SA40" s="29"/>
      <c r="SB40" s="29"/>
      <c r="SC40" s="29"/>
      <c r="SD40" s="29"/>
      <c r="SE40" s="29"/>
      <c r="SF40" s="29"/>
      <c r="SG40" s="29"/>
      <c r="SH40" s="29"/>
      <c r="SI40" s="29"/>
      <c r="SJ40" s="29"/>
      <c r="SK40" s="29"/>
      <c r="SL40" s="29"/>
      <c r="SM40" s="29"/>
      <c r="SN40" s="29"/>
      <c r="SO40" s="29"/>
      <c r="SP40" s="29"/>
      <c r="SQ40" s="29"/>
      <c r="SR40" s="29"/>
      <c r="SS40" s="29"/>
      <c r="ST40" s="29"/>
      <c r="SU40" s="29"/>
      <c r="SV40" s="29"/>
      <c r="SW40" s="29"/>
      <c r="SX40" s="29"/>
      <c r="SY40" s="29"/>
      <c r="SZ40" s="29"/>
      <c r="TA40" s="29"/>
      <c r="TB40" s="29"/>
      <c r="TC40" s="29"/>
      <c r="TD40" s="29"/>
      <c r="TE40" s="29"/>
      <c r="TF40" s="29"/>
      <c r="TG40" s="29"/>
      <c r="TH40" s="29"/>
      <c r="TI40" s="29"/>
      <c r="TJ40" s="29"/>
      <c r="TK40" s="29"/>
      <c r="TL40" s="29"/>
      <c r="TM40" s="29"/>
      <c r="TN40" s="29"/>
      <c r="TO40" s="29"/>
      <c r="TP40" s="29"/>
      <c r="TQ40" s="29"/>
      <c r="TR40" s="29"/>
      <c r="TS40" s="29"/>
      <c r="TT40" s="29"/>
      <c r="TU40" s="29"/>
      <c r="TV40" s="29"/>
      <c r="TW40" s="29"/>
      <c r="TX40" s="29"/>
      <c r="TY40" s="29"/>
      <c r="TZ40" s="29"/>
      <c r="UA40" s="29"/>
      <c r="UB40" s="29"/>
      <c r="UC40" s="29"/>
      <c r="UD40" s="29"/>
      <c r="UE40" s="29"/>
      <c r="UF40" s="29"/>
      <c r="UG40" s="29"/>
      <c r="UH40" s="29"/>
      <c r="UI40" s="29"/>
      <c r="UJ40" s="29"/>
      <c r="UK40" s="29"/>
      <c r="UL40" s="29"/>
      <c r="UM40" s="29"/>
      <c r="UN40" s="29"/>
      <c r="UO40" s="29"/>
      <c r="UP40" s="29"/>
      <c r="UQ40" s="29"/>
      <c r="UR40" s="29"/>
      <c r="US40" s="29"/>
      <c r="UT40" s="29"/>
      <c r="UU40" s="29"/>
      <c r="UV40" s="29"/>
      <c r="UW40" s="29"/>
      <c r="UX40" s="29"/>
      <c r="UY40" s="29"/>
      <c r="UZ40" s="29"/>
      <c r="VA40" s="29"/>
      <c r="VB40" s="29"/>
      <c r="VC40" s="29"/>
      <c r="VD40" s="29"/>
      <c r="VE40" s="29"/>
      <c r="VF40" s="29"/>
      <c r="VG40" s="29"/>
      <c r="VH40" s="29"/>
      <c r="VI40" s="29"/>
      <c r="VJ40" s="29"/>
      <c r="VK40" s="29"/>
      <c r="VL40" s="29"/>
      <c r="VM40" s="29"/>
      <c r="VN40" s="29"/>
      <c r="VO40" s="29"/>
      <c r="VP40" s="29"/>
      <c r="VQ40" s="29"/>
      <c r="VR40" s="29"/>
      <c r="VS40" s="29"/>
      <c r="VT40" s="29"/>
      <c r="VU40" s="29"/>
      <c r="VV40" s="29"/>
      <c r="VW40" s="29"/>
      <c r="VX40" s="29"/>
      <c r="VY40" s="29"/>
      <c r="VZ40" s="29"/>
      <c r="WA40" s="29"/>
      <c r="WB40" s="29"/>
      <c r="WC40" s="29"/>
      <c r="WD40" s="29"/>
      <c r="WE40" s="29"/>
      <c r="WF40" s="29"/>
      <c r="WG40" s="29"/>
      <c r="WH40" s="29"/>
      <c r="WI40" s="29"/>
      <c r="WJ40" s="29"/>
      <c r="WK40" s="29"/>
      <c r="WL40" s="29"/>
      <c r="WM40" s="29"/>
      <c r="WN40" s="29"/>
      <c r="WO40" s="29"/>
      <c r="WP40" s="29"/>
      <c r="WQ40" s="29"/>
      <c r="WR40" s="29"/>
      <c r="WS40" s="29"/>
      <c r="WT40" s="29"/>
      <c r="WU40" s="29"/>
      <c r="WV40" s="29"/>
      <c r="WW40" s="29"/>
      <c r="WX40" s="29"/>
      <c r="WY40" s="29"/>
      <c r="WZ40" s="29"/>
      <c r="XA40" s="29"/>
      <c r="XB40" s="29"/>
      <c r="XC40" s="29"/>
      <c r="XD40" s="29"/>
      <c r="XE40" s="29"/>
      <c r="XF40" s="29"/>
      <c r="XG40" s="29"/>
      <c r="XH40" s="29"/>
      <c r="XI40" s="29"/>
      <c r="XJ40" s="29"/>
      <c r="XK40" s="29"/>
      <c r="XL40" s="29"/>
      <c r="XM40" s="29"/>
      <c r="XN40" s="29"/>
      <c r="XO40" s="29"/>
      <c r="XP40" s="29"/>
      <c r="XQ40" s="29"/>
      <c r="XR40" s="29"/>
      <c r="XS40" s="29"/>
      <c r="XT40" s="29"/>
      <c r="XU40" s="29"/>
      <c r="XV40" s="29"/>
      <c r="XW40" s="29"/>
      <c r="XX40" s="29"/>
      <c r="XY40" s="29"/>
      <c r="XZ40" s="29"/>
      <c r="YA40" s="29"/>
      <c r="YB40" s="29"/>
      <c r="YC40" s="29"/>
      <c r="YD40" s="29"/>
      <c r="YE40" s="29"/>
      <c r="YF40" s="29"/>
      <c r="YG40" s="29"/>
      <c r="YH40" s="29"/>
      <c r="YI40" s="29"/>
      <c r="YJ40" s="29"/>
      <c r="YK40" s="29"/>
      <c r="YL40" s="29"/>
      <c r="YM40" s="29"/>
      <c r="YN40" s="29"/>
      <c r="YO40" s="29"/>
      <c r="YP40" s="29"/>
      <c r="YQ40" s="29"/>
      <c r="YR40" s="29"/>
      <c r="YS40" s="29"/>
      <c r="YT40" s="29"/>
      <c r="YU40" s="29"/>
      <c r="YV40" s="29"/>
      <c r="YW40" s="29"/>
      <c r="YX40" s="29"/>
      <c r="YY40" s="29"/>
      <c r="YZ40" s="29"/>
      <c r="ZA40" s="29"/>
      <c r="ZB40" s="29"/>
      <c r="ZC40" s="29"/>
      <c r="ZD40" s="29"/>
      <c r="ZE40" s="29"/>
      <c r="ZF40" s="29"/>
      <c r="ZG40" s="29"/>
      <c r="ZH40" s="29"/>
      <c r="ZI40" s="29"/>
      <c r="ZJ40" s="29"/>
      <c r="ZK40" s="29"/>
      <c r="ZL40" s="29"/>
      <c r="ZM40" s="29"/>
      <c r="ZN40" s="29"/>
      <c r="ZO40" s="29"/>
      <c r="ZP40" s="29"/>
      <c r="ZQ40" s="29"/>
      <c r="ZR40" s="29"/>
      <c r="ZS40" s="29"/>
      <c r="ZT40" s="29"/>
      <c r="ZU40" s="29"/>
      <c r="ZV40" s="29"/>
      <c r="ZW40" s="29"/>
      <c r="ZX40" s="29"/>
      <c r="ZY40" s="29"/>
      <c r="ZZ40" s="29"/>
      <c r="AAA40" s="29"/>
      <c r="AAB40" s="29"/>
      <c r="AAC40" s="29"/>
      <c r="AAD40" s="29"/>
      <c r="AAE40" s="29"/>
      <c r="AAF40" s="29"/>
      <c r="AAG40" s="29"/>
      <c r="AAH40" s="29"/>
      <c r="AAI40" s="29"/>
      <c r="AAJ40" s="29"/>
      <c r="AAK40" s="29"/>
      <c r="AAL40" s="29"/>
      <c r="AAM40" s="29"/>
      <c r="AAN40" s="29"/>
      <c r="AAO40" s="29"/>
      <c r="AAP40" s="29"/>
      <c r="AAQ40" s="29"/>
      <c r="AAR40" s="29"/>
      <c r="AAS40" s="29"/>
      <c r="AAT40" s="29"/>
      <c r="AAU40" s="29"/>
      <c r="AAV40" s="29"/>
      <c r="AAW40" s="29"/>
      <c r="AAX40" s="29"/>
      <c r="AAY40" s="29"/>
      <c r="AAZ40" s="29"/>
      <c r="ABA40" s="29"/>
      <c r="ABB40" s="29"/>
      <c r="ABC40" s="29"/>
      <c r="ABD40" s="29"/>
      <c r="ABE40" s="29"/>
      <c r="ABF40" s="29"/>
      <c r="ABG40" s="29"/>
      <c r="ABH40" s="29"/>
      <c r="ABI40" s="29"/>
      <c r="ABJ40" s="29"/>
      <c r="ABK40" s="29"/>
      <c r="ABL40" s="29"/>
      <c r="ABM40" s="29"/>
      <c r="ABN40" s="29"/>
      <c r="ABO40" s="29"/>
      <c r="ABP40" s="29"/>
      <c r="ABQ40" s="29"/>
      <c r="ABR40" s="29"/>
      <c r="ABS40" s="29"/>
      <c r="ABT40" s="29"/>
      <c r="ABU40" s="29"/>
      <c r="ABV40" s="29"/>
      <c r="ABW40" s="29"/>
      <c r="ABX40" s="29"/>
      <c r="ABY40" s="29"/>
      <c r="ABZ40" s="29"/>
      <c r="ACA40" s="29"/>
      <c r="ACB40" s="29"/>
      <c r="ACC40" s="29"/>
      <c r="ACD40" s="29"/>
      <c r="ACE40" s="29"/>
      <c r="ACF40" s="29"/>
      <c r="ACG40" s="29"/>
      <c r="ACH40" s="29"/>
      <c r="ACI40" s="29"/>
      <c r="ACJ40" s="29"/>
      <c r="ACK40" s="29"/>
      <c r="ACL40" s="29"/>
      <c r="ACM40" s="29"/>
      <c r="ACN40" s="29"/>
      <c r="ACO40" s="29"/>
      <c r="ACP40" s="29"/>
      <c r="ACQ40" s="29"/>
      <c r="ACR40" s="29"/>
      <c r="ACS40" s="29"/>
      <c r="ACT40" s="29"/>
      <c r="ACU40" s="29"/>
      <c r="ACV40" s="29"/>
      <c r="ACW40" s="29"/>
      <c r="ACX40" s="29"/>
      <c r="ACY40" s="29"/>
      <c r="ACZ40" s="29"/>
      <c r="ADA40" s="29"/>
      <c r="ADB40" s="29"/>
      <c r="ADC40" s="29"/>
      <c r="ADD40" s="29"/>
      <c r="ADE40" s="29"/>
      <c r="ADF40" s="29"/>
      <c r="ADG40" s="29"/>
      <c r="ADH40" s="29"/>
      <c r="ADI40" s="29"/>
      <c r="ADJ40" s="29"/>
      <c r="ADK40" s="29"/>
      <c r="ADL40" s="29"/>
      <c r="ADM40" s="29"/>
      <c r="ADN40" s="29"/>
      <c r="ADO40" s="29"/>
      <c r="ADP40" s="29"/>
      <c r="ADQ40" s="29"/>
      <c r="ADR40" s="29"/>
      <c r="ADS40" s="29"/>
      <c r="ADT40" s="29"/>
      <c r="ADU40" s="29"/>
      <c r="ADV40" s="29"/>
      <c r="ADW40" s="29"/>
      <c r="ADX40" s="29"/>
      <c r="ADY40" s="29"/>
      <c r="ADZ40" s="29"/>
      <c r="AEA40" s="29"/>
      <c r="AEB40" s="29"/>
      <c r="AEC40" s="29"/>
      <c r="AED40" s="29"/>
      <c r="AEE40" s="29"/>
      <c r="AEF40" s="29"/>
      <c r="AEG40" s="29"/>
      <c r="AEH40" s="29"/>
      <c r="AEI40" s="29"/>
      <c r="AEJ40" s="29"/>
      <c r="AEK40" s="29"/>
      <c r="AEL40" s="29"/>
      <c r="AEM40" s="29"/>
      <c r="AEN40" s="29"/>
      <c r="AEO40" s="29"/>
      <c r="AEP40" s="29"/>
      <c r="AEQ40" s="29"/>
      <c r="AER40" s="29"/>
      <c r="AES40" s="29"/>
      <c r="AET40" s="29"/>
      <c r="AEU40" s="29"/>
      <c r="AEV40" s="29"/>
      <c r="AEW40" s="29"/>
      <c r="AEX40" s="29"/>
      <c r="AEY40" s="29"/>
      <c r="AEZ40" s="29"/>
      <c r="AFA40" s="29"/>
      <c r="AFB40" s="29"/>
      <c r="AFC40" s="29"/>
      <c r="AFD40" s="29"/>
      <c r="AFE40" s="29"/>
      <c r="AFF40" s="29"/>
      <c r="AFG40" s="29"/>
      <c r="AFH40" s="29"/>
      <c r="AFI40" s="29"/>
      <c r="AFJ40" s="29"/>
      <c r="AFK40" s="29"/>
      <c r="AFL40" s="29"/>
      <c r="AFM40" s="29"/>
      <c r="AFN40" s="29"/>
      <c r="AFO40" s="29"/>
      <c r="AFP40" s="29"/>
      <c r="AFQ40" s="29"/>
      <c r="AFR40" s="29"/>
      <c r="AFS40" s="29"/>
      <c r="AFT40" s="29"/>
      <c r="AFU40" s="29"/>
      <c r="AFV40" s="29"/>
      <c r="AFW40" s="29"/>
      <c r="AFX40" s="29"/>
      <c r="AFY40" s="29"/>
      <c r="AFZ40" s="29"/>
      <c r="AGA40" s="29"/>
      <c r="AGB40" s="29"/>
      <c r="AGC40" s="29"/>
      <c r="AGD40" s="29"/>
      <c r="AGE40" s="29"/>
      <c r="AGF40" s="29"/>
      <c r="AGG40" s="29"/>
      <c r="AGH40" s="29"/>
      <c r="AGI40" s="29"/>
      <c r="AGJ40" s="29"/>
      <c r="AGK40" s="29"/>
      <c r="AGL40" s="29"/>
      <c r="AGM40" s="29"/>
      <c r="AGN40" s="29"/>
      <c r="AGO40" s="29"/>
      <c r="AGP40" s="29"/>
      <c r="AGQ40" s="29"/>
      <c r="AGR40" s="29"/>
      <c r="AGS40" s="29"/>
      <c r="AGT40" s="29"/>
      <c r="AGU40" s="29"/>
      <c r="AGV40" s="29"/>
      <c r="AGW40" s="29"/>
      <c r="AGX40" s="29"/>
      <c r="AGY40" s="29"/>
      <c r="AGZ40" s="29"/>
      <c r="AHA40" s="29"/>
      <c r="AHB40" s="29"/>
      <c r="AHC40" s="29"/>
      <c r="AHD40" s="29"/>
      <c r="AHE40" s="29"/>
      <c r="AHF40" s="29"/>
      <c r="AHG40" s="29"/>
      <c r="AHH40" s="29"/>
      <c r="AHI40" s="29"/>
      <c r="AHJ40" s="29"/>
      <c r="AHK40" s="29"/>
      <c r="AHL40" s="29"/>
      <c r="AHM40" s="29"/>
      <c r="AHN40" s="29"/>
      <c r="AHO40" s="29"/>
      <c r="AHP40" s="29"/>
      <c r="AHQ40" s="29"/>
      <c r="AHR40" s="29"/>
      <c r="AHS40" s="29"/>
      <c r="AHT40" s="29"/>
      <c r="AHU40" s="29"/>
      <c r="AHV40" s="29"/>
      <c r="AHW40" s="29"/>
      <c r="AHX40" s="29"/>
      <c r="AHY40" s="29"/>
      <c r="AHZ40" s="29"/>
      <c r="AIA40" s="29"/>
      <c r="AIB40" s="29"/>
      <c r="AIC40" s="29"/>
      <c r="AID40" s="29"/>
      <c r="AIE40" s="29"/>
      <c r="AIF40" s="29"/>
      <c r="AIG40" s="29"/>
      <c r="AIH40" s="29"/>
      <c r="AII40" s="29"/>
      <c r="AIJ40" s="29"/>
      <c r="AIK40" s="29"/>
      <c r="AIL40" s="29"/>
      <c r="AIM40" s="29"/>
      <c r="AIN40" s="29"/>
      <c r="AIO40" s="29"/>
      <c r="AIP40" s="29"/>
      <c r="AIQ40" s="29"/>
      <c r="AIR40" s="29"/>
      <c r="AIS40" s="29"/>
      <c r="AIT40" s="29"/>
      <c r="AIU40" s="29"/>
      <c r="AIV40" s="29"/>
      <c r="AIW40" s="29"/>
      <c r="AIX40" s="29"/>
      <c r="AIY40" s="29"/>
      <c r="AIZ40" s="29"/>
      <c r="AJA40" s="29"/>
      <c r="AJB40" s="29"/>
      <c r="AJC40" s="29"/>
      <c r="AJD40" s="29"/>
      <c r="AJE40" s="29"/>
      <c r="AJF40" s="29"/>
      <c r="AJG40" s="29"/>
      <c r="AJH40" s="29"/>
      <c r="AJI40" s="29"/>
      <c r="AJJ40" s="29"/>
      <c r="AJK40" s="29"/>
      <c r="AJL40" s="29"/>
      <c r="AJM40" s="29"/>
      <c r="AJN40" s="29"/>
      <c r="AJO40" s="29"/>
      <c r="AJP40" s="29"/>
      <c r="AJQ40" s="29"/>
      <c r="AJR40" s="29"/>
      <c r="AJS40" s="29"/>
      <c r="AJT40" s="29"/>
      <c r="AJU40" s="29"/>
      <c r="AJV40" s="29"/>
      <c r="AJW40" s="29"/>
      <c r="AJX40" s="29"/>
      <c r="AJY40" s="29"/>
      <c r="AJZ40" s="29"/>
      <c r="AKA40" s="29"/>
      <c r="AKB40" s="29"/>
      <c r="AKC40" s="29"/>
      <c r="AKD40" s="29"/>
      <c r="AKE40" s="29"/>
      <c r="AKF40" s="29"/>
      <c r="AKG40" s="29"/>
      <c r="AKH40" s="29"/>
      <c r="AKI40" s="29"/>
      <c r="AKJ40" s="29"/>
      <c r="AKK40" s="29"/>
      <c r="AKL40" s="29"/>
      <c r="AKM40" s="29"/>
      <c r="AKN40" s="29"/>
      <c r="AKO40" s="29"/>
      <c r="AKP40" s="29"/>
      <c r="AKQ40" s="29"/>
      <c r="AKR40" s="29"/>
      <c r="AKS40" s="29"/>
      <c r="AKT40" s="29"/>
      <c r="AKU40" s="29"/>
      <c r="AKV40" s="29"/>
      <c r="AKW40" s="29"/>
      <c r="AKX40" s="29"/>
      <c r="AKY40" s="29"/>
      <c r="AKZ40" s="29"/>
      <c r="ALA40" s="29"/>
      <c r="ALB40" s="29"/>
      <c r="ALC40" s="29"/>
      <c r="ALD40" s="29"/>
      <c r="ALE40" s="29"/>
      <c r="ALF40" s="29"/>
      <c r="ALG40" s="29"/>
      <c r="ALH40" s="29"/>
      <c r="ALI40" s="29"/>
      <c r="ALJ40" s="29"/>
      <c r="ALK40" s="29"/>
      <c r="ALL40" s="29"/>
      <c r="ALM40" s="29"/>
      <c r="ALN40" s="29"/>
      <c r="ALO40" s="29"/>
      <c r="ALP40" s="29"/>
      <c r="ALQ40" s="29"/>
      <c r="ALR40" s="29"/>
      <c r="ALS40" s="29"/>
      <c r="ALT40" s="29"/>
      <c r="ALU40" s="29"/>
      <c r="ALV40" s="29"/>
      <c r="ALW40" s="29"/>
    </row>
    <row r="41" s="29" customFormat="true" ht="15.75" hidden="false" customHeight="false" outlineLevel="0" collapsed="false">
      <c r="A41" s="27" t="s">
        <v>13</v>
      </c>
      <c r="B41" s="19" t="s">
        <v>52</v>
      </c>
      <c r="C41" s="20" t="n">
        <v>150</v>
      </c>
      <c r="D41" s="28" t="n">
        <v>10</v>
      </c>
      <c r="E41" s="38" t="n">
        <v>15</v>
      </c>
      <c r="F41" s="23"/>
      <c r="G41" s="24" t="n">
        <f aca="false">F41*D41</f>
        <v>0</v>
      </c>
      <c r="H41" s="23"/>
      <c r="I41" s="24" t="n">
        <f aca="false">H41*D41</f>
        <v>0</v>
      </c>
      <c r="J41" s="25" t="n">
        <f aca="false">H41-F41</f>
        <v>-0</v>
      </c>
      <c r="K41" s="25" t="n">
        <f aca="false">I41-G41</f>
        <v>0</v>
      </c>
      <c r="ALX41" s="26"/>
      <c r="ALY41" s="26"/>
      <c r="ALZ41" s="26"/>
    </row>
    <row r="42" s="29" customFormat="true" ht="15.75" hidden="false" customHeight="false" outlineLevel="0" collapsed="false">
      <c r="A42" s="27" t="s">
        <v>13</v>
      </c>
      <c r="B42" s="19" t="s">
        <v>53</v>
      </c>
      <c r="C42" s="20" t="n">
        <v>100</v>
      </c>
      <c r="D42" s="28" t="n">
        <v>10</v>
      </c>
      <c r="E42" s="38" t="n">
        <v>10</v>
      </c>
      <c r="F42" s="23"/>
      <c r="G42" s="24" t="n">
        <f aca="false">F42*D42</f>
        <v>0</v>
      </c>
      <c r="H42" s="23"/>
      <c r="I42" s="24" t="n">
        <f aca="false">H42*D42</f>
        <v>0</v>
      </c>
      <c r="J42" s="25" t="n">
        <f aca="false">H42-F42</f>
        <v>-0</v>
      </c>
      <c r="K42" s="25" t="n">
        <f aca="false">I42-G42</f>
        <v>0</v>
      </c>
      <c r="ALX42" s="26"/>
      <c r="ALY42" s="26"/>
      <c r="ALZ42" s="26"/>
    </row>
    <row r="43" s="29" customFormat="true" ht="15.75" hidden="false" customHeight="false" outlineLevel="0" collapsed="false">
      <c r="A43" s="27" t="s">
        <v>13</v>
      </c>
      <c r="B43" s="19" t="s">
        <v>54</v>
      </c>
      <c r="C43" s="20" t="n">
        <v>50</v>
      </c>
      <c r="D43" s="28" t="n">
        <v>10</v>
      </c>
      <c r="E43" s="38" t="n">
        <v>5</v>
      </c>
      <c r="F43" s="23"/>
      <c r="G43" s="24" t="n">
        <f aca="false">F43*D43</f>
        <v>0</v>
      </c>
      <c r="H43" s="23"/>
      <c r="I43" s="24" t="n">
        <f aca="false">H43*D43</f>
        <v>0</v>
      </c>
      <c r="J43" s="25" t="n">
        <f aca="false">H43-F43</f>
        <v>-0</v>
      </c>
      <c r="K43" s="25" t="n">
        <f aca="false">I43-G43</f>
        <v>0</v>
      </c>
      <c r="ALX43" s="26"/>
      <c r="ALY43" s="26"/>
      <c r="ALZ43" s="26"/>
    </row>
    <row r="44" s="26" customFormat="true" ht="15.75" hidden="false" customHeight="false" outlineLevel="0" collapsed="false">
      <c r="A44" s="27" t="s">
        <v>13</v>
      </c>
      <c r="B44" s="19" t="s">
        <v>55</v>
      </c>
      <c r="C44" s="20" t="n">
        <v>30</v>
      </c>
      <c r="D44" s="28" t="n">
        <v>10</v>
      </c>
      <c r="E44" s="38" t="n">
        <v>3</v>
      </c>
      <c r="F44" s="23"/>
      <c r="G44" s="24" t="n">
        <f aca="false">F44*D44</f>
        <v>0</v>
      </c>
      <c r="H44" s="23"/>
      <c r="I44" s="24" t="n">
        <f aca="false">H44*D44</f>
        <v>0</v>
      </c>
      <c r="J44" s="25" t="n">
        <f aca="false">H44-F44</f>
        <v>-0</v>
      </c>
      <c r="K44" s="25" t="n">
        <f aca="false">I44-G44</f>
        <v>0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</row>
    <row r="45" s="29" customFormat="true" ht="15.75" hidden="false" customHeight="false" outlineLevel="0" collapsed="false">
      <c r="A45" s="27" t="s">
        <v>13</v>
      </c>
      <c r="B45" s="19" t="s">
        <v>56</v>
      </c>
      <c r="C45" s="20" t="n">
        <v>30</v>
      </c>
      <c r="D45" s="28" t="n">
        <v>10</v>
      </c>
      <c r="E45" s="38" t="n">
        <v>3</v>
      </c>
      <c r="F45" s="23"/>
      <c r="G45" s="24" t="n">
        <f aca="false">F45*D45</f>
        <v>0</v>
      </c>
      <c r="H45" s="23"/>
      <c r="I45" s="24" t="n">
        <f aca="false">H45*D45</f>
        <v>0</v>
      </c>
      <c r="J45" s="25" t="n">
        <f aca="false">H45-F45</f>
        <v>-0</v>
      </c>
      <c r="K45" s="25" t="n">
        <f aca="false">I45-G45</f>
        <v>0</v>
      </c>
      <c r="ALX45" s="26"/>
      <c r="ALY45" s="26"/>
      <c r="ALZ45" s="26"/>
    </row>
    <row r="46" s="29" customFormat="true" ht="15.75" hidden="false" customHeight="false" outlineLevel="0" collapsed="false">
      <c r="A46" s="27" t="s">
        <v>13</v>
      </c>
      <c r="B46" s="19" t="s">
        <v>57</v>
      </c>
      <c r="C46" s="20" t="n">
        <v>30</v>
      </c>
      <c r="D46" s="28" t="n">
        <v>10</v>
      </c>
      <c r="E46" s="38" t="n">
        <v>3</v>
      </c>
      <c r="F46" s="23"/>
      <c r="G46" s="24" t="n">
        <f aca="false">F46*D46</f>
        <v>0</v>
      </c>
      <c r="H46" s="23"/>
      <c r="I46" s="24" t="n">
        <f aca="false">H46*D46</f>
        <v>0</v>
      </c>
      <c r="J46" s="25" t="n">
        <f aca="false">H46-F46</f>
        <v>-0</v>
      </c>
      <c r="K46" s="25" t="n">
        <f aca="false">I46-G46</f>
        <v>0</v>
      </c>
      <c r="ALZ46" s="26"/>
    </row>
    <row r="47" s="29" customFormat="true" ht="15.75" hidden="false" customHeight="false" outlineLevel="0" collapsed="false">
      <c r="A47" s="27" t="s">
        <v>13</v>
      </c>
      <c r="B47" s="19" t="s">
        <v>58</v>
      </c>
      <c r="C47" s="20" t="n">
        <v>150</v>
      </c>
      <c r="D47" s="28" t="n">
        <v>5</v>
      </c>
      <c r="E47" s="38" t="n">
        <v>30</v>
      </c>
      <c r="F47" s="23"/>
      <c r="G47" s="24" t="n">
        <f aca="false">F47*D47</f>
        <v>0</v>
      </c>
      <c r="H47" s="23"/>
      <c r="I47" s="24" t="n">
        <f aca="false">H47*D47</f>
        <v>0</v>
      </c>
      <c r="J47" s="25" t="n">
        <f aca="false">H47-F47</f>
        <v>-0</v>
      </c>
      <c r="K47" s="25" t="n">
        <f aca="false">I47-G47</f>
        <v>0</v>
      </c>
      <c r="ALX47" s="26"/>
      <c r="ALY47" s="26"/>
      <c r="ALZ47" s="26"/>
    </row>
    <row r="48" s="29" customFormat="true" ht="15.75" hidden="false" customHeight="false" outlineLevel="0" collapsed="false">
      <c r="A48" s="27" t="s">
        <v>13</v>
      </c>
      <c r="B48" s="19" t="s">
        <v>59</v>
      </c>
      <c r="C48" s="20" t="n">
        <v>150</v>
      </c>
      <c r="D48" s="28" t="n">
        <v>5</v>
      </c>
      <c r="E48" s="38" t="n">
        <v>30</v>
      </c>
      <c r="F48" s="23"/>
      <c r="G48" s="24" t="n">
        <f aca="false">F48*D48</f>
        <v>0</v>
      </c>
      <c r="H48" s="23"/>
      <c r="I48" s="24" t="n">
        <f aca="false">H48*D48</f>
        <v>0</v>
      </c>
      <c r="J48" s="25" t="n">
        <f aca="false">H48-F48</f>
        <v>-0</v>
      </c>
      <c r="K48" s="25" t="n">
        <f aca="false">I48-G48</f>
        <v>0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</row>
    <row r="49" s="26" customFormat="true" ht="15.75" hidden="false" customHeight="false" outlineLevel="0" collapsed="false">
      <c r="A49" s="27" t="s">
        <v>13</v>
      </c>
      <c r="B49" s="19" t="s">
        <v>60</v>
      </c>
      <c r="C49" s="20" t="n">
        <v>150</v>
      </c>
      <c r="D49" s="28" t="n">
        <v>5</v>
      </c>
      <c r="E49" s="38" t="n">
        <v>30</v>
      </c>
      <c r="F49" s="23"/>
      <c r="G49" s="24" t="n">
        <f aca="false">F49*D49</f>
        <v>0</v>
      </c>
      <c r="H49" s="23"/>
      <c r="I49" s="24" t="n">
        <f aca="false">H49*D49</f>
        <v>0</v>
      </c>
      <c r="J49" s="25" t="n">
        <f aca="false">H49-F49</f>
        <v>-0</v>
      </c>
      <c r="K49" s="25" t="n">
        <f aca="false">I49-G49</f>
        <v>0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</row>
    <row r="50" s="29" customFormat="true" ht="15.75" hidden="false" customHeight="false" outlineLevel="0" collapsed="false">
      <c r="A50" s="27" t="s">
        <v>13</v>
      </c>
      <c r="B50" s="19" t="s">
        <v>61</v>
      </c>
      <c r="C50" s="20" t="n">
        <v>150</v>
      </c>
      <c r="D50" s="28" t="n">
        <v>5</v>
      </c>
      <c r="E50" s="38" t="n">
        <v>30</v>
      </c>
      <c r="F50" s="23"/>
      <c r="G50" s="24" t="n">
        <f aca="false">F50*D50</f>
        <v>0</v>
      </c>
      <c r="H50" s="23"/>
      <c r="I50" s="24" t="n">
        <f aca="false">H50*D50</f>
        <v>0</v>
      </c>
      <c r="J50" s="25" t="n">
        <f aca="false">H50-F50</f>
        <v>-0</v>
      </c>
      <c r="K50" s="25" t="n">
        <f aca="false">I50-G50</f>
        <v>0</v>
      </c>
      <c r="ALX50" s="26"/>
      <c r="ALY50" s="26"/>
      <c r="ALZ50" s="26"/>
    </row>
    <row r="51" s="29" customFormat="true" ht="15.75" hidden="false" customHeight="false" outlineLevel="0" collapsed="false">
      <c r="A51" s="37" t="s">
        <v>13</v>
      </c>
      <c r="B51" s="31" t="s">
        <v>62</v>
      </c>
      <c r="C51" s="32" t="n">
        <v>100</v>
      </c>
      <c r="D51" s="33" t="n">
        <v>5</v>
      </c>
      <c r="E51" s="39" t="n">
        <v>20</v>
      </c>
      <c r="F51" s="35"/>
      <c r="G51" s="36" t="n">
        <f aca="false">F51*D51</f>
        <v>0</v>
      </c>
      <c r="H51" s="35"/>
      <c r="I51" s="36" t="n">
        <f aca="false">H51*D51</f>
        <v>0</v>
      </c>
      <c r="J51" s="25" t="n">
        <f aca="false">H51-F51</f>
        <v>-0</v>
      </c>
      <c r="K51" s="25" t="n">
        <f aca="false">I51-G51</f>
        <v>0</v>
      </c>
      <c r="ALX51" s="26"/>
      <c r="ALY51" s="26"/>
      <c r="ALZ51" s="26"/>
    </row>
    <row r="52" s="29" customFormat="true" ht="15.75" hidden="false" customHeight="false" outlineLevel="0" collapsed="false">
      <c r="A52" s="37" t="s">
        <v>13</v>
      </c>
      <c r="B52" s="31" t="s">
        <v>63</v>
      </c>
      <c r="C52" s="32" t="n">
        <v>100</v>
      </c>
      <c r="D52" s="33" t="n">
        <v>5</v>
      </c>
      <c r="E52" s="39" t="n">
        <v>20</v>
      </c>
      <c r="F52" s="35"/>
      <c r="G52" s="36" t="n">
        <f aca="false">F52*D52</f>
        <v>0</v>
      </c>
      <c r="H52" s="35"/>
      <c r="I52" s="36" t="n">
        <f aca="false">H52*D52</f>
        <v>0</v>
      </c>
      <c r="J52" s="25" t="n">
        <f aca="false">H52-F52</f>
        <v>-0</v>
      </c>
      <c r="K52" s="25" t="n">
        <f aca="false">I52-G52</f>
        <v>0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  <c r="JI52" s="26"/>
      <c r="JJ52" s="26"/>
      <c r="JK52" s="26"/>
      <c r="JL52" s="26"/>
      <c r="JM52" s="26"/>
      <c r="JN52" s="26"/>
      <c r="JO52" s="26"/>
      <c r="JP52" s="26"/>
      <c r="JQ52" s="26"/>
      <c r="JR52" s="26"/>
      <c r="JS52" s="26"/>
      <c r="JT52" s="26"/>
      <c r="JU52" s="26"/>
      <c r="JV52" s="26"/>
      <c r="JW52" s="26"/>
      <c r="JX52" s="26"/>
      <c r="JY52" s="26"/>
      <c r="JZ52" s="26"/>
      <c r="KA52" s="26"/>
      <c r="KB52" s="26"/>
      <c r="KC52" s="26"/>
      <c r="KD52" s="26"/>
      <c r="KE52" s="26"/>
      <c r="KF52" s="26"/>
      <c r="KG52" s="26"/>
      <c r="KH52" s="26"/>
      <c r="KI52" s="26"/>
      <c r="KJ52" s="26"/>
      <c r="KK52" s="26"/>
      <c r="KL52" s="26"/>
      <c r="KM52" s="26"/>
      <c r="KN52" s="26"/>
      <c r="KO52" s="26"/>
      <c r="KP52" s="26"/>
      <c r="KQ52" s="26"/>
      <c r="KR52" s="26"/>
      <c r="KS52" s="26"/>
      <c r="KT52" s="26"/>
      <c r="KU52" s="26"/>
      <c r="KV52" s="26"/>
      <c r="KW52" s="26"/>
      <c r="KX52" s="26"/>
      <c r="KY52" s="26"/>
      <c r="KZ52" s="26"/>
      <c r="LA52" s="26"/>
      <c r="LB52" s="26"/>
      <c r="LC52" s="26"/>
      <c r="LD52" s="26"/>
      <c r="LE52" s="26"/>
      <c r="LF52" s="26"/>
      <c r="LG52" s="26"/>
      <c r="LH52" s="26"/>
      <c r="LI52" s="26"/>
      <c r="LJ52" s="26"/>
      <c r="LK52" s="26"/>
      <c r="LL52" s="26"/>
      <c r="LM52" s="26"/>
      <c r="LN52" s="26"/>
      <c r="LO52" s="26"/>
      <c r="LP52" s="26"/>
      <c r="LQ52" s="26"/>
      <c r="LR52" s="26"/>
      <c r="LS52" s="26"/>
      <c r="LT52" s="26"/>
      <c r="LU52" s="26"/>
      <c r="LV52" s="26"/>
      <c r="LW52" s="26"/>
      <c r="LX52" s="26"/>
      <c r="LY52" s="26"/>
      <c r="LZ52" s="26"/>
      <c r="MA52" s="26"/>
      <c r="MB52" s="26"/>
      <c r="MC52" s="26"/>
      <c r="MD52" s="26"/>
      <c r="ME52" s="26"/>
      <c r="MF52" s="26"/>
      <c r="MG52" s="26"/>
      <c r="MH52" s="26"/>
      <c r="MI52" s="26"/>
      <c r="MJ52" s="26"/>
      <c r="MK52" s="26"/>
      <c r="ML52" s="26"/>
      <c r="MM52" s="26"/>
      <c r="MN52" s="26"/>
      <c r="MO52" s="26"/>
      <c r="MP52" s="26"/>
      <c r="MQ52" s="26"/>
      <c r="MR52" s="26"/>
      <c r="MS52" s="26"/>
      <c r="MT52" s="26"/>
      <c r="MU52" s="26"/>
      <c r="MV52" s="26"/>
      <c r="MW52" s="26"/>
      <c r="MX52" s="26"/>
      <c r="MY52" s="26"/>
      <c r="MZ52" s="26"/>
      <c r="NA52" s="26"/>
      <c r="NB52" s="26"/>
      <c r="NC52" s="26"/>
      <c r="ND52" s="26"/>
      <c r="NE52" s="26"/>
      <c r="NF52" s="26"/>
      <c r="NG52" s="26"/>
      <c r="NH52" s="26"/>
      <c r="NI52" s="26"/>
      <c r="NJ52" s="26"/>
      <c r="NK52" s="26"/>
      <c r="NL52" s="26"/>
      <c r="NM52" s="26"/>
      <c r="NN52" s="26"/>
      <c r="NO52" s="26"/>
      <c r="NP52" s="26"/>
      <c r="NQ52" s="26"/>
      <c r="NR52" s="26"/>
      <c r="NS52" s="26"/>
      <c r="NT52" s="26"/>
      <c r="NU52" s="26"/>
      <c r="NV52" s="26"/>
      <c r="NW52" s="26"/>
      <c r="NX52" s="26"/>
      <c r="NY52" s="26"/>
      <c r="NZ52" s="26"/>
      <c r="OA52" s="26"/>
      <c r="OB52" s="26"/>
      <c r="OC52" s="26"/>
      <c r="OD52" s="26"/>
      <c r="OE52" s="26"/>
      <c r="OF52" s="26"/>
      <c r="OG52" s="26"/>
      <c r="OH52" s="26"/>
      <c r="OI52" s="26"/>
      <c r="OJ52" s="26"/>
      <c r="OK52" s="26"/>
      <c r="OL52" s="26"/>
      <c r="OM52" s="26"/>
      <c r="ON52" s="26"/>
      <c r="OO52" s="26"/>
      <c r="OP52" s="26"/>
      <c r="OQ52" s="26"/>
      <c r="OR52" s="26"/>
      <c r="OS52" s="26"/>
      <c r="OT52" s="26"/>
      <c r="OU52" s="26"/>
      <c r="OV52" s="26"/>
      <c r="OW52" s="26"/>
      <c r="OX52" s="26"/>
      <c r="OY52" s="26"/>
      <c r="OZ52" s="26"/>
      <c r="PA52" s="26"/>
      <c r="PB52" s="26"/>
      <c r="PC52" s="26"/>
      <c r="PD52" s="26"/>
      <c r="PE52" s="26"/>
      <c r="PF52" s="26"/>
      <c r="PG52" s="26"/>
      <c r="PH52" s="26"/>
      <c r="PI52" s="26"/>
      <c r="PJ52" s="26"/>
      <c r="PK52" s="26"/>
      <c r="PL52" s="26"/>
      <c r="PM52" s="26"/>
      <c r="PN52" s="26"/>
      <c r="PO52" s="26"/>
      <c r="PP52" s="26"/>
      <c r="PQ52" s="26"/>
      <c r="PR52" s="26"/>
      <c r="PS52" s="26"/>
      <c r="PT52" s="26"/>
      <c r="PU52" s="26"/>
      <c r="PV52" s="26"/>
      <c r="PW52" s="26"/>
      <c r="PX52" s="26"/>
      <c r="PY52" s="26"/>
      <c r="PZ52" s="26"/>
      <c r="QA52" s="26"/>
      <c r="QB52" s="26"/>
      <c r="QC52" s="26"/>
      <c r="QD52" s="26"/>
      <c r="QE52" s="26"/>
      <c r="QF52" s="26"/>
      <c r="QG52" s="26"/>
      <c r="QH52" s="26"/>
      <c r="QI52" s="26"/>
      <c r="QJ52" s="26"/>
      <c r="QK52" s="26"/>
      <c r="QL52" s="26"/>
      <c r="QM52" s="26"/>
      <c r="QN52" s="26"/>
      <c r="QO52" s="26"/>
      <c r="QP52" s="26"/>
      <c r="QQ52" s="26"/>
      <c r="QR52" s="26"/>
      <c r="QS52" s="26"/>
      <c r="QT52" s="26"/>
      <c r="QU52" s="26"/>
      <c r="QV52" s="26"/>
      <c r="QW52" s="26"/>
      <c r="QX52" s="26"/>
      <c r="QY52" s="26"/>
      <c r="QZ52" s="26"/>
      <c r="RA52" s="26"/>
      <c r="RB52" s="26"/>
      <c r="RC52" s="26"/>
      <c r="RD52" s="26"/>
      <c r="RE52" s="26"/>
      <c r="RF52" s="26"/>
      <c r="RG52" s="26"/>
      <c r="RH52" s="26"/>
      <c r="RI52" s="26"/>
      <c r="RJ52" s="26"/>
      <c r="RK52" s="26"/>
      <c r="RL52" s="26"/>
      <c r="RM52" s="26"/>
      <c r="RN52" s="26"/>
      <c r="RO52" s="26"/>
      <c r="RP52" s="26"/>
      <c r="RQ52" s="26"/>
      <c r="RR52" s="26"/>
      <c r="RS52" s="26"/>
      <c r="RT52" s="26"/>
      <c r="RU52" s="26"/>
      <c r="RV52" s="26"/>
      <c r="RW52" s="26"/>
      <c r="RX52" s="26"/>
      <c r="RY52" s="26"/>
      <c r="RZ52" s="26"/>
      <c r="SA52" s="26"/>
      <c r="SB52" s="26"/>
      <c r="SC52" s="26"/>
      <c r="SD52" s="26"/>
      <c r="SE52" s="26"/>
      <c r="SF52" s="26"/>
      <c r="SG52" s="26"/>
      <c r="SH52" s="26"/>
      <c r="SI52" s="26"/>
      <c r="SJ52" s="26"/>
      <c r="SK52" s="26"/>
      <c r="SL52" s="26"/>
      <c r="SM52" s="26"/>
      <c r="SN52" s="26"/>
      <c r="SO52" s="26"/>
      <c r="SP52" s="26"/>
      <c r="SQ52" s="26"/>
      <c r="SR52" s="26"/>
      <c r="SS52" s="26"/>
      <c r="ST52" s="26"/>
      <c r="SU52" s="26"/>
      <c r="SV52" s="26"/>
      <c r="SW52" s="26"/>
      <c r="SX52" s="26"/>
      <c r="SY52" s="26"/>
      <c r="SZ52" s="26"/>
      <c r="TA52" s="26"/>
      <c r="TB52" s="26"/>
      <c r="TC52" s="26"/>
      <c r="TD52" s="26"/>
      <c r="TE52" s="26"/>
      <c r="TF52" s="26"/>
      <c r="TG52" s="26"/>
      <c r="TH52" s="26"/>
      <c r="TI52" s="26"/>
      <c r="TJ52" s="26"/>
      <c r="TK52" s="26"/>
      <c r="TL52" s="26"/>
      <c r="TM52" s="26"/>
      <c r="TN52" s="26"/>
      <c r="TO52" s="26"/>
      <c r="TP52" s="26"/>
      <c r="TQ52" s="26"/>
      <c r="TR52" s="26"/>
      <c r="TS52" s="26"/>
      <c r="TT52" s="26"/>
      <c r="TU52" s="26"/>
      <c r="TV52" s="26"/>
      <c r="TW52" s="26"/>
      <c r="TX52" s="26"/>
      <c r="TY52" s="26"/>
      <c r="TZ52" s="26"/>
      <c r="UA52" s="26"/>
      <c r="UB52" s="26"/>
      <c r="UC52" s="26"/>
      <c r="UD52" s="26"/>
      <c r="UE52" s="26"/>
      <c r="UF52" s="26"/>
      <c r="UG52" s="26"/>
      <c r="UH52" s="26"/>
      <c r="UI52" s="26"/>
      <c r="UJ52" s="26"/>
      <c r="UK52" s="26"/>
      <c r="UL52" s="26"/>
      <c r="UM52" s="26"/>
      <c r="UN52" s="26"/>
      <c r="UO52" s="26"/>
      <c r="UP52" s="26"/>
      <c r="UQ52" s="26"/>
      <c r="UR52" s="26"/>
      <c r="US52" s="26"/>
      <c r="UT52" s="26"/>
      <c r="UU52" s="26"/>
      <c r="UV52" s="26"/>
      <c r="UW52" s="26"/>
      <c r="UX52" s="26"/>
      <c r="UY52" s="26"/>
      <c r="UZ52" s="26"/>
      <c r="VA52" s="26"/>
      <c r="VB52" s="26"/>
      <c r="VC52" s="26"/>
      <c r="VD52" s="26"/>
      <c r="VE52" s="26"/>
      <c r="VF52" s="26"/>
      <c r="VG52" s="26"/>
      <c r="VH52" s="26"/>
      <c r="VI52" s="26"/>
      <c r="VJ52" s="26"/>
      <c r="VK52" s="26"/>
      <c r="VL52" s="26"/>
      <c r="VM52" s="26"/>
      <c r="VN52" s="26"/>
      <c r="VO52" s="26"/>
      <c r="VP52" s="26"/>
      <c r="VQ52" s="26"/>
      <c r="VR52" s="26"/>
      <c r="VS52" s="26"/>
      <c r="VT52" s="26"/>
      <c r="VU52" s="26"/>
      <c r="VV52" s="26"/>
      <c r="VW52" s="26"/>
      <c r="VX52" s="26"/>
      <c r="VY52" s="26"/>
      <c r="VZ52" s="26"/>
      <c r="WA52" s="26"/>
      <c r="WB52" s="26"/>
      <c r="WC52" s="26"/>
      <c r="WD52" s="26"/>
      <c r="WE52" s="26"/>
      <c r="WF52" s="26"/>
      <c r="WG52" s="26"/>
      <c r="WH52" s="26"/>
      <c r="WI52" s="26"/>
      <c r="WJ52" s="26"/>
      <c r="WK52" s="26"/>
      <c r="WL52" s="26"/>
      <c r="WM52" s="26"/>
      <c r="WN52" s="26"/>
      <c r="WO52" s="26"/>
      <c r="WP52" s="26"/>
      <c r="WQ52" s="26"/>
      <c r="WR52" s="26"/>
      <c r="WS52" s="26"/>
      <c r="WT52" s="26"/>
      <c r="WU52" s="26"/>
      <c r="WV52" s="26"/>
      <c r="WW52" s="26"/>
      <c r="WX52" s="26"/>
      <c r="WY52" s="26"/>
      <c r="WZ52" s="26"/>
      <c r="XA52" s="26"/>
      <c r="XB52" s="26"/>
      <c r="XC52" s="26"/>
      <c r="XD52" s="26"/>
      <c r="XE52" s="26"/>
      <c r="XF52" s="26"/>
      <c r="XG52" s="26"/>
      <c r="XH52" s="26"/>
      <c r="XI52" s="26"/>
      <c r="XJ52" s="26"/>
      <c r="XK52" s="26"/>
      <c r="XL52" s="26"/>
      <c r="XM52" s="26"/>
      <c r="XN52" s="26"/>
      <c r="XO52" s="26"/>
      <c r="XP52" s="26"/>
      <c r="XQ52" s="26"/>
      <c r="XR52" s="26"/>
      <c r="XS52" s="26"/>
      <c r="XT52" s="26"/>
      <c r="XU52" s="26"/>
      <c r="XV52" s="26"/>
      <c r="XW52" s="26"/>
      <c r="XX52" s="26"/>
      <c r="XY52" s="26"/>
      <c r="XZ52" s="26"/>
      <c r="YA52" s="26"/>
      <c r="YB52" s="26"/>
      <c r="YC52" s="26"/>
      <c r="YD52" s="26"/>
      <c r="YE52" s="26"/>
      <c r="YF52" s="26"/>
      <c r="YG52" s="26"/>
      <c r="YH52" s="26"/>
      <c r="YI52" s="26"/>
      <c r="YJ52" s="26"/>
      <c r="YK52" s="26"/>
      <c r="YL52" s="26"/>
      <c r="YM52" s="26"/>
      <c r="YN52" s="26"/>
      <c r="YO52" s="26"/>
      <c r="YP52" s="26"/>
      <c r="YQ52" s="26"/>
      <c r="YR52" s="26"/>
      <c r="YS52" s="26"/>
      <c r="YT52" s="26"/>
      <c r="YU52" s="26"/>
      <c r="YV52" s="26"/>
      <c r="YW52" s="26"/>
      <c r="YX52" s="26"/>
      <c r="YY52" s="26"/>
      <c r="YZ52" s="26"/>
      <c r="ZA52" s="26"/>
      <c r="ZB52" s="26"/>
      <c r="ZC52" s="26"/>
      <c r="ZD52" s="26"/>
      <c r="ZE52" s="26"/>
      <c r="ZF52" s="26"/>
      <c r="ZG52" s="26"/>
      <c r="ZH52" s="26"/>
      <c r="ZI52" s="26"/>
      <c r="ZJ52" s="26"/>
      <c r="ZK52" s="26"/>
      <c r="ZL52" s="26"/>
      <c r="ZM52" s="26"/>
      <c r="ZN52" s="26"/>
      <c r="ZO52" s="26"/>
      <c r="ZP52" s="26"/>
      <c r="ZQ52" s="26"/>
      <c r="ZR52" s="26"/>
      <c r="ZS52" s="26"/>
      <c r="ZT52" s="26"/>
      <c r="ZU52" s="26"/>
      <c r="ZV52" s="26"/>
      <c r="ZW52" s="26"/>
      <c r="ZX52" s="26"/>
      <c r="ZY52" s="26"/>
      <c r="ZZ52" s="26"/>
      <c r="AAA52" s="26"/>
      <c r="AAB52" s="26"/>
      <c r="AAC52" s="26"/>
      <c r="AAD52" s="26"/>
      <c r="AAE52" s="26"/>
      <c r="AAF52" s="26"/>
      <c r="AAG52" s="26"/>
      <c r="AAH52" s="26"/>
      <c r="AAI52" s="26"/>
      <c r="AAJ52" s="26"/>
      <c r="AAK52" s="26"/>
      <c r="AAL52" s="26"/>
      <c r="AAM52" s="26"/>
      <c r="AAN52" s="26"/>
      <c r="AAO52" s="26"/>
      <c r="AAP52" s="26"/>
      <c r="AAQ52" s="26"/>
      <c r="AAR52" s="26"/>
      <c r="AAS52" s="26"/>
      <c r="AAT52" s="26"/>
      <c r="AAU52" s="26"/>
      <c r="AAV52" s="26"/>
      <c r="AAW52" s="26"/>
      <c r="AAX52" s="26"/>
      <c r="AAY52" s="26"/>
      <c r="AAZ52" s="26"/>
      <c r="ABA52" s="26"/>
      <c r="ABB52" s="26"/>
      <c r="ABC52" s="26"/>
      <c r="ABD52" s="26"/>
      <c r="ABE52" s="26"/>
      <c r="ABF52" s="26"/>
      <c r="ABG52" s="26"/>
      <c r="ABH52" s="26"/>
      <c r="ABI52" s="26"/>
      <c r="ABJ52" s="26"/>
      <c r="ABK52" s="26"/>
      <c r="ABL52" s="26"/>
      <c r="ABM52" s="26"/>
      <c r="ABN52" s="26"/>
      <c r="ABO52" s="26"/>
      <c r="ABP52" s="26"/>
      <c r="ABQ52" s="26"/>
      <c r="ABR52" s="26"/>
      <c r="ABS52" s="26"/>
      <c r="ABT52" s="26"/>
      <c r="ABU52" s="26"/>
      <c r="ABV52" s="26"/>
      <c r="ABW52" s="26"/>
      <c r="ABX52" s="26"/>
      <c r="ABY52" s="26"/>
      <c r="ABZ52" s="26"/>
      <c r="ACA52" s="26"/>
      <c r="ACB52" s="26"/>
      <c r="ACC52" s="26"/>
      <c r="ACD52" s="26"/>
      <c r="ACE52" s="26"/>
      <c r="ACF52" s="26"/>
      <c r="ACG52" s="26"/>
      <c r="ACH52" s="26"/>
      <c r="ACI52" s="26"/>
      <c r="ACJ52" s="26"/>
      <c r="ACK52" s="26"/>
      <c r="ACL52" s="26"/>
      <c r="ACM52" s="26"/>
      <c r="ACN52" s="26"/>
      <c r="ACO52" s="26"/>
      <c r="ACP52" s="26"/>
      <c r="ACQ52" s="26"/>
      <c r="ACR52" s="26"/>
      <c r="ACS52" s="26"/>
      <c r="ACT52" s="26"/>
      <c r="ACU52" s="26"/>
      <c r="ACV52" s="26"/>
      <c r="ACW52" s="26"/>
      <c r="ACX52" s="26"/>
      <c r="ACY52" s="26"/>
      <c r="ACZ52" s="26"/>
      <c r="ADA52" s="26"/>
      <c r="ADB52" s="26"/>
      <c r="ADC52" s="26"/>
      <c r="ADD52" s="26"/>
      <c r="ADE52" s="26"/>
      <c r="ADF52" s="26"/>
      <c r="ADG52" s="26"/>
      <c r="ADH52" s="26"/>
      <c r="ADI52" s="26"/>
      <c r="ADJ52" s="26"/>
      <c r="ADK52" s="26"/>
      <c r="ADL52" s="26"/>
      <c r="ADM52" s="26"/>
      <c r="ADN52" s="26"/>
      <c r="ADO52" s="26"/>
      <c r="ADP52" s="26"/>
      <c r="ADQ52" s="26"/>
      <c r="ADR52" s="26"/>
      <c r="ADS52" s="26"/>
      <c r="ADT52" s="26"/>
      <c r="ADU52" s="26"/>
      <c r="ADV52" s="26"/>
      <c r="ADW52" s="26"/>
      <c r="ADX52" s="26"/>
      <c r="ADY52" s="26"/>
      <c r="ADZ52" s="26"/>
      <c r="AEA52" s="26"/>
      <c r="AEB52" s="26"/>
      <c r="AEC52" s="26"/>
      <c r="AED52" s="26"/>
      <c r="AEE52" s="26"/>
      <c r="AEF52" s="26"/>
      <c r="AEG52" s="26"/>
      <c r="AEH52" s="26"/>
      <c r="AEI52" s="26"/>
      <c r="AEJ52" s="26"/>
      <c r="AEK52" s="26"/>
      <c r="AEL52" s="26"/>
      <c r="AEM52" s="26"/>
      <c r="AEN52" s="26"/>
      <c r="AEO52" s="26"/>
      <c r="AEP52" s="26"/>
      <c r="AEQ52" s="26"/>
      <c r="AER52" s="26"/>
      <c r="AES52" s="26"/>
      <c r="AET52" s="26"/>
      <c r="AEU52" s="26"/>
      <c r="AEV52" s="26"/>
      <c r="AEW52" s="26"/>
      <c r="AEX52" s="26"/>
      <c r="AEY52" s="26"/>
      <c r="AEZ52" s="26"/>
      <c r="AFA52" s="26"/>
      <c r="AFB52" s="26"/>
      <c r="AFC52" s="26"/>
      <c r="AFD52" s="26"/>
      <c r="AFE52" s="26"/>
      <c r="AFF52" s="26"/>
      <c r="AFG52" s="26"/>
      <c r="AFH52" s="26"/>
      <c r="AFI52" s="26"/>
      <c r="AFJ52" s="26"/>
      <c r="AFK52" s="26"/>
      <c r="AFL52" s="26"/>
      <c r="AFM52" s="26"/>
      <c r="AFN52" s="26"/>
      <c r="AFO52" s="26"/>
      <c r="AFP52" s="26"/>
      <c r="AFQ52" s="26"/>
      <c r="AFR52" s="26"/>
      <c r="AFS52" s="26"/>
      <c r="AFT52" s="26"/>
      <c r="AFU52" s="26"/>
      <c r="AFV52" s="26"/>
      <c r="AFW52" s="26"/>
      <c r="AFX52" s="26"/>
      <c r="AFY52" s="26"/>
      <c r="AFZ52" s="26"/>
      <c r="AGA52" s="26"/>
      <c r="AGB52" s="26"/>
      <c r="AGC52" s="26"/>
      <c r="AGD52" s="26"/>
      <c r="AGE52" s="26"/>
      <c r="AGF52" s="26"/>
      <c r="AGG52" s="26"/>
      <c r="AGH52" s="26"/>
      <c r="AGI52" s="26"/>
      <c r="AGJ52" s="26"/>
      <c r="AGK52" s="26"/>
      <c r="AGL52" s="26"/>
      <c r="AGM52" s="26"/>
      <c r="AGN52" s="26"/>
      <c r="AGO52" s="26"/>
      <c r="AGP52" s="26"/>
      <c r="AGQ52" s="26"/>
      <c r="AGR52" s="26"/>
      <c r="AGS52" s="26"/>
      <c r="AGT52" s="26"/>
      <c r="AGU52" s="26"/>
      <c r="AGV52" s="26"/>
      <c r="AGW52" s="26"/>
      <c r="AGX52" s="26"/>
      <c r="AGY52" s="26"/>
      <c r="AGZ52" s="26"/>
      <c r="AHA52" s="26"/>
      <c r="AHB52" s="26"/>
      <c r="AHC52" s="26"/>
      <c r="AHD52" s="26"/>
      <c r="AHE52" s="26"/>
      <c r="AHF52" s="26"/>
      <c r="AHG52" s="26"/>
      <c r="AHH52" s="26"/>
      <c r="AHI52" s="26"/>
      <c r="AHJ52" s="26"/>
      <c r="AHK52" s="26"/>
      <c r="AHL52" s="26"/>
      <c r="AHM52" s="26"/>
      <c r="AHN52" s="26"/>
      <c r="AHO52" s="26"/>
      <c r="AHP52" s="26"/>
      <c r="AHQ52" s="26"/>
      <c r="AHR52" s="26"/>
      <c r="AHS52" s="26"/>
      <c r="AHT52" s="26"/>
      <c r="AHU52" s="26"/>
      <c r="AHV52" s="26"/>
      <c r="AHW52" s="26"/>
      <c r="AHX52" s="26"/>
      <c r="AHY52" s="26"/>
      <c r="AHZ52" s="26"/>
      <c r="AIA52" s="26"/>
      <c r="AIB52" s="26"/>
      <c r="AIC52" s="26"/>
      <c r="AID52" s="26"/>
      <c r="AIE52" s="26"/>
      <c r="AIF52" s="26"/>
      <c r="AIG52" s="26"/>
      <c r="AIH52" s="26"/>
      <c r="AII52" s="26"/>
      <c r="AIJ52" s="26"/>
      <c r="AIK52" s="26"/>
      <c r="AIL52" s="26"/>
      <c r="AIM52" s="26"/>
      <c r="AIN52" s="26"/>
      <c r="AIO52" s="26"/>
      <c r="AIP52" s="26"/>
      <c r="AIQ52" s="26"/>
      <c r="AIR52" s="26"/>
      <c r="AIS52" s="26"/>
      <c r="AIT52" s="26"/>
      <c r="AIU52" s="26"/>
      <c r="AIV52" s="26"/>
      <c r="AIW52" s="26"/>
      <c r="AIX52" s="26"/>
      <c r="AIY52" s="26"/>
      <c r="AIZ52" s="26"/>
      <c r="AJA52" s="26"/>
      <c r="AJB52" s="26"/>
      <c r="AJC52" s="26"/>
      <c r="AJD52" s="26"/>
      <c r="AJE52" s="26"/>
      <c r="AJF52" s="26"/>
      <c r="AJG52" s="26"/>
      <c r="AJH52" s="26"/>
      <c r="AJI52" s="26"/>
      <c r="AJJ52" s="26"/>
      <c r="AJK52" s="26"/>
      <c r="AJL52" s="26"/>
      <c r="AJM52" s="26"/>
      <c r="AJN52" s="26"/>
      <c r="AJO52" s="26"/>
      <c r="AJP52" s="26"/>
      <c r="AJQ52" s="26"/>
      <c r="AJR52" s="26"/>
      <c r="AJS52" s="26"/>
      <c r="AJT52" s="26"/>
      <c r="AJU52" s="26"/>
      <c r="AJV52" s="26"/>
      <c r="AJW52" s="26"/>
      <c r="AJX52" s="26"/>
      <c r="AJY52" s="26"/>
      <c r="AJZ52" s="26"/>
      <c r="AKA52" s="26"/>
      <c r="AKB52" s="26"/>
      <c r="AKC52" s="26"/>
      <c r="AKD52" s="26"/>
      <c r="AKE52" s="26"/>
      <c r="AKF52" s="26"/>
      <c r="AKG52" s="26"/>
      <c r="AKH52" s="26"/>
      <c r="AKI52" s="26"/>
      <c r="AKJ52" s="26"/>
      <c r="AKK52" s="26"/>
      <c r="AKL52" s="26"/>
      <c r="AKM52" s="26"/>
      <c r="AKN52" s="26"/>
      <c r="AKO52" s="26"/>
      <c r="AKP52" s="26"/>
      <c r="AKQ52" s="26"/>
      <c r="AKR52" s="26"/>
      <c r="AKS52" s="26"/>
      <c r="AKT52" s="26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</row>
    <row r="53" s="26" customFormat="true" ht="15.75" hidden="false" customHeight="false" outlineLevel="0" collapsed="false">
      <c r="A53" s="37" t="s">
        <v>13</v>
      </c>
      <c r="B53" s="31" t="s">
        <v>64</v>
      </c>
      <c r="C53" s="32" t="n">
        <v>100</v>
      </c>
      <c r="D53" s="33" t="n">
        <v>5</v>
      </c>
      <c r="E53" s="39" t="n">
        <v>20</v>
      </c>
      <c r="F53" s="35"/>
      <c r="G53" s="36" t="n">
        <f aca="false">F53*D53</f>
        <v>0</v>
      </c>
      <c r="H53" s="35"/>
      <c r="I53" s="36" t="n">
        <f aca="false">H53*D53</f>
        <v>0</v>
      </c>
      <c r="J53" s="25" t="n">
        <f aca="false">H53-F53</f>
        <v>-0</v>
      </c>
      <c r="K53" s="25" t="n">
        <f aca="false">I53-G53</f>
        <v>0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</row>
    <row r="54" s="29" customFormat="true" ht="15.75" hidden="false" customHeight="false" outlineLevel="0" collapsed="false">
      <c r="A54" s="37" t="s">
        <v>13</v>
      </c>
      <c r="B54" s="31" t="s">
        <v>65</v>
      </c>
      <c r="C54" s="32" t="n">
        <v>100</v>
      </c>
      <c r="D54" s="33" t="n">
        <v>5</v>
      </c>
      <c r="E54" s="39" t="n">
        <v>20</v>
      </c>
      <c r="F54" s="35"/>
      <c r="G54" s="36" t="n">
        <f aca="false">F54*D54</f>
        <v>0</v>
      </c>
      <c r="H54" s="35"/>
      <c r="I54" s="36" t="n">
        <f aca="false">H54*D54</f>
        <v>0</v>
      </c>
      <c r="J54" s="25" t="n">
        <f aca="false">H54-F54</f>
        <v>-0</v>
      </c>
      <c r="K54" s="25" t="n">
        <f aca="false">I54-G54</f>
        <v>0</v>
      </c>
      <c r="ALX54" s="26"/>
      <c r="ALY54" s="26"/>
      <c r="ALZ54" s="26"/>
    </row>
    <row r="55" s="29" customFormat="true" ht="15.75" hidden="false" customHeight="false" outlineLevel="0" collapsed="false">
      <c r="A55" s="27" t="s">
        <v>13</v>
      </c>
      <c r="B55" s="19" t="s">
        <v>66</v>
      </c>
      <c r="C55" s="20" t="n">
        <v>200</v>
      </c>
      <c r="D55" s="28" t="n">
        <v>10</v>
      </c>
      <c r="E55" s="38" t="n">
        <v>20</v>
      </c>
      <c r="F55" s="23"/>
      <c r="G55" s="24" t="n">
        <f aca="false">F55*D55</f>
        <v>0</v>
      </c>
      <c r="H55" s="23"/>
      <c r="I55" s="24" t="n">
        <f aca="false">H55*D55</f>
        <v>0</v>
      </c>
      <c r="J55" s="25" t="n">
        <f aca="false">H55-F55</f>
        <v>-0</v>
      </c>
      <c r="K55" s="25" t="n">
        <f aca="false">I55-G55</f>
        <v>0</v>
      </c>
      <c r="ALX55" s="26"/>
      <c r="ALY55" s="26"/>
      <c r="ALZ55" s="26"/>
    </row>
    <row r="56" s="29" customFormat="true" ht="15.75" hidden="false" customHeight="false" outlineLevel="0" collapsed="false">
      <c r="A56" s="27" t="s">
        <v>13</v>
      </c>
      <c r="B56" s="19" t="s">
        <v>67</v>
      </c>
      <c r="C56" s="20" t="n">
        <v>100</v>
      </c>
      <c r="D56" s="28" t="n">
        <v>10</v>
      </c>
      <c r="E56" s="38" t="n">
        <v>10</v>
      </c>
      <c r="F56" s="23"/>
      <c r="G56" s="24" t="n">
        <f aca="false">F56*D56</f>
        <v>0</v>
      </c>
      <c r="H56" s="23"/>
      <c r="I56" s="24" t="n">
        <f aca="false">H56*D56</f>
        <v>0</v>
      </c>
      <c r="J56" s="25" t="n">
        <f aca="false">H56-F56</f>
        <v>-0</v>
      </c>
      <c r="K56" s="25" t="n">
        <f aca="false">I56-G56</f>
        <v>0</v>
      </c>
      <c r="ALX56" s="26"/>
      <c r="ALY56" s="26"/>
      <c r="ALZ56" s="26"/>
    </row>
    <row r="57" s="29" customFormat="true" ht="15.75" hidden="false" customHeight="false" outlineLevel="0" collapsed="false">
      <c r="A57" s="27" t="s">
        <v>13</v>
      </c>
      <c r="B57" s="19" t="s">
        <v>68</v>
      </c>
      <c r="C57" s="20" t="n">
        <v>40</v>
      </c>
      <c r="D57" s="28" t="n">
        <v>5</v>
      </c>
      <c r="E57" s="38" t="n">
        <v>8</v>
      </c>
      <c r="F57" s="23"/>
      <c r="G57" s="24" t="n">
        <f aca="false">F57*D57</f>
        <v>0</v>
      </c>
      <c r="H57" s="23"/>
      <c r="I57" s="24" t="n">
        <f aca="false">H57*D57</f>
        <v>0</v>
      </c>
      <c r="J57" s="25" t="n">
        <f aca="false">H57-F57</f>
        <v>-0</v>
      </c>
      <c r="K57" s="25" t="n">
        <f aca="false">I57-G57</f>
        <v>0</v>
      </c>
      <c r="ALX57" s="26"/>
      <c r="ALY57" s="26"/>
      <c r="ALZ57" s="26"/>
    </row>
    <row r="58" s="29" customFormat="true" ht="15.75" hidden="false" customHeight="false" outlineLevel="0" collapsed="false">
      <c r="A58" s="27" t="s">
        <v>13</v>
      </c>
      <c r="B58" s="19" t="s">
        <v>69</v>
      </c>
      <c r="C58" s="20" t="n">
        <v>40</v>
      </c>
      <c r="D58" s="28" t="n">
        <v>5</v>
      </c>
      <c r="E58" s="38" t="n">
        <v>8</v>
      </c>
      <c r="F58" s="23"/>
      <c r="G58" s="24" t="n">
        <f aca="false">F58*D58</f>
        <v>0</v>
      </c>
      <c r="H58" s="23"/>
      <c r="I58" s="24" t="n">
        <f aca="false">H58*D58</f>
        <v>0</v>
      </c>
      <c r="J58" s="25" t="n">
        <f aca="false">H58-F58</f>
        <v>-0</v>
      </c>
      <c r="K58" s="25" t="n">
        <f aca="false">I58-G58</f>
        <v>0</v>
      </c>
      <c r="ALX58" s="26"/>
      <c r="ALY58" s="26"/>
      <c r="ALZ58" s="26"/>
    </row>
    <row r="59" s="29" customFormat="true" ht="15.75" hidden="false" customHeight="false" outlineLevel="0" collapsed="false">
      <c r="A59" s="27" t="s">
        <v>13</v>
      </c>
      <c r="B59" s="19" t="s">
        <v>70</v>
      </c>
      <c r="C59" s="20" t="n">
        <v>40</v>
      </c>
      <c r="D59" s="28" t="n">
        <v>5</v>
      </c>
      <c r="E59" s="38" t="n">
        <v>8</v>
      </c>
      <c r="F59" s="23"/>
      <c r="G59" s="24" t="n">
        <f aca="false">F59*D59</f>
        <v>0</v>
      </c>
      <c r="H59" s="23"/>
      <c r="I59" s="24" t="n">
        <f aca="false">H59*D59</f>
        <v>0</v>
      </c>
      <c r="J59" s="25" t="n">
        <f aca="false">H59-F59</f>
        <v>-0</v>
      </c>
      <c r="K59" s="25" t="n">
        <f aca="false">I59-G59</f>
        <v>0</v>
      </c>
      <c r="ALX59" s="26"/>
      <c r="ALY59" s="26"/>
      <c r="ALZ59" s="26"/>
    </row>
    <row r="60" s="29" customFormat="true" ht="15.75" hidden="false" customHeight="false" outlineLevel="0" collapsed="false">
      <c r="A60" s="27" t="s">
        <v>13</v>
      </c>
      <c r="B60" s="19" t="s">
        <v>71</v>
      </c>
      <c r="C60" s="20" t="n">
        <v>40</v>
      </c>
      <c r="D60" s="28" t="n">
        <v>5</v>
      </c>
      <c r="E60" s="38" t="n">
        <v>8</v>
      </c>
      <c r="F60" s="23"/>
      <c r="G60" s="24" t="n">
        <f aca="false">F60*D60</f>
        <v>0</v>
      </c>
      <c r="H60" s="23"/>
      <c r="I60" s="24" t="n">
        <f aca="false">H60*D60</f>
        <v>0</v>
      </c>
      <c r="J60" s="25" t="n">
        <f aca="false">H60-F60</f>
        <v>-0</v>
      </c>
      <c r="K60" s="25" t="n">
        <f aca="false">I60-G60</f>
        <v>0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  <c r="JI60" s="26"/>
      <c r="JJ60" s="26"/>
      <c r="JK60" s="26"/>
      <c r="JL60" s="26"/>
      <c r="JM60" s="26"/>
      <c r="JN60" s="26"/>
      <c r="JO60" s="26"/>
      <c r="JP60" s="26"/>
      <c r="JQ60" s="26"/>
      <c r="JR60" s="26"/>
      <c r="JS60" s="26"/>
      <c r="JT60" s="26"/>
      <c r="JU60" s="26"/>
      <c r="JV60" s="26"/>
      <c r="JW60" s="26"/>
      <c r="JX60" s="26"/>
      <c r="JY60" s="26"/>
      <c r="JZ60" s="26"/>
      <c r="KA60" s="26"/>
      <c r="KB60" s="26"/>
      <c r="KC60" s="26"/>
      <c r="KD60" s="26"/>
      <c r="KE60" s="26"/>
      <c r="KF60" s="26"/>
      <c r="KG60" s="26"/>
      <c r="KH60" s="26"/>
      <c r="KI60" s="26"/>
      <c r="KJ60" s="26"/>
      <c r="KK60" s="26"/>
      <c r="KL60" s="26"/>
      <c r="KM60" s="26"/>
      <c r="KN60" s="26"/>
      <c r="KO60" s="26"/>
      <c r="KP60" s="26"/>
      <c r="KQ60" s="26"/>
      <c r="KR60" s="26"/>
      <c r="KS60" s="26"/>
      <c r="KT60" s="26"/>
      <c r="KU60" s="26"/>
      <c r="KV60" s="26"/>
      <c r="KW60" s="26"/>
      <c r="KX60" s="26"/>
      <c r="KY60" s="26"/>
      <c r="KZ60" s="26"/>
      <c r="LA60" s="26"/>
      <c r="LB60" s="26"/>
      <c r="LC60" s="26"/>
      <c r="LD60" s="26"/>
      <c r="LE60" s="26"/>
      <c r="LF60" s="26"/>
      <c r="LG60" s="26"/>
      <c r="LH60" s="26"/>
      <c r="LI60" s="26"/>
      <c r="LJ60" s="26"/>
      <c r="LK60" s="26"/>
      <c r="LL60" s="26"/>
      <c r="LM60" s="26"/>
      <c r="LN60" s="26"/>
      <c r="LO60" s="26"/>
      <c r="LP60" s="26"/>
      <c r="LQ60" s="26"/>
      <c r="LR60" s="26"/>
      <c r="LS60" s="26"/>
      <c r="LT60" s="26"/>
      <c r="LU60" s="26"/>
      <c r="LV60" s="26"/>
      <c r="LW60" s="26"/>
      <c r="LX60" s="26"/>
      <c r="LY60" s="26"/>
      <c r="LZ60" s="26"/>
      <c r="MA60" s="26"/>
      <c r="MB60" s="26"/>
      <c r="MC60" s="26"/>
      <c r="MD60" s="26"/>
      <c r="ME60" s="26"/>
      <c r="MF60" s="26"/>
      <c r="MG60" s="26"/>
      <c r="MH60" s="26"/>
      <c r="MI60" s="26"/>
      <c r="MJ60" s="26"/>
      <c r="MK60" s="26"/>
      <c r="ML60" s="26"/>
      <c r="MM60" s="26"/>
      <c r="MN60" s="26"/>
      <c r="MO60" s="26"/>
      <c r="MP60" s="26"/>
      <c r="MQ60" s="26"/>
      <c r="MR60" s="26"/>
      <c r="MS60" s="26"/>
      <c r="MT60" s="26"/>
      <c r="MU60" s="26"/>
      <c r="MV60" s="26"/>
      <c r="MW60" s="26"/>
      <c r="MX60" s="26"/>
      <c r="MY60" s="26"/>
      <c r="MZ60" s="26"/>
      <c r="NA60" s="26"/>
      <c r="NB60" s="26"/>
      <c r="NC60" s="26"/>
      <c r="ND60" s="26"/>
      <c r="NE60" s="26"/>
      <c r="NF60" s="26"/>
      <c r="NG60" s="26"/>
      <c r="NH60" s="26"/>
      <c r="NI60" s="26"/>
      <c r="NJ60" s="26"/>
      <c r="NK60" s="26"/>
      <c r="NL60" s="26"/>
      <c r="NM60" s="26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SQ60" s="26"/>
      <c r="SR60" s="26"/>
      <c r="SS60" s="26"/>
      <c r="ST60" s="26"/>
      <c r="SU60" s="26"/>
      <c r="SV60" s="26"/>
      <c r="SW60" s="26"/>
      <c r="SX60" s="26"/>
      <c r="SY60" s="26"/>
      <c r="SZ60" s="26"/>
      <c r="TA60" s="26"/>
      <c r="TB60" s="26"/>
      <c r="TC60" s="26"/>
      <c r="TD60" s="26"/>
      <c r="TE60" s="26"/>
      <c r="TF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UM60" s="26"/>
      <c r="UN60" s="26"/>
      <c r="UO60" s="26"/>
      <c r="UP60" s="26"/>
      <c r="UQ60" s="26"/>
      <c r="UR60" s="26"/>
      <c r="US60" s="26"/>
      <c r="UT60" s="26"/>
      <c r="UU60" s="26"/>
      <c r="UV60" s="26"/>
      <c r="UW60" s="26"/>
      <c r="UX60" s="26"/>
      <c r="UY60" s="26"/>
      <c r="UZ60" s="26"/>
      <c r="VA60" s="26"/>
      <c r="VB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  <c r="AGP60" s="26"/>
      <c r="AGQ60" s="26"/>
      <c r="AGR60" s="26"/>
      <c r="AGS60" s="26"/>
      <c r="AGT60" s="26"/>
      <c r="AGU60" s="26"/>
      <c r="AGV60" s="26"/>
      <c r="AGW60" s="26"/>
      <c r="AGX60" s="26"/>
      <c r="AGY60" s="26"/>
      <c r="AGZ60" s="26"/>
      <c r="AHA60" s="26"/>
      <c r="AHB60" s="26"/>
      <c r="AHC60" s="26"/>
      <c r="AHD60" s="26"/>
      <c r="AHE60" s="26"/>
      <c r="AHF60" s="26"/>
      <c r="AHG60" s="26"/>
      <c r="AHH60" s="26"/>
      <c r="AHI60" s="26"/>
      <c r="AHJ60" s="26"/>
      <c r="AHK60" s="26"/>
      <c r="AHL60" s="26"/>
      <c r="AHM60" s="26"/>
      <c r="AHN60" s="26"/>
      <c r="AHO60" s="26"/>
      <c r="AHP60" s="26"/>
      <c r="AHQ60" s="26"/>
      <c r="AHR60" s="26"/>
      <c r="AHS60" s="26"/>
      <c r="AHT60" s="26"/>
      <c r="AHU60" s="26"/>
      <c r="AHV60" s="26"/>
      <c r="AHW60" s="26"/>
      <c r="AHX60" s="26"/>
      <c r="AHY60" s="26"/>
      <c r="AHZ60" s="26"/>
      <c r="AIA60" s="26"/>
      <c r="AIB60" s="26"/>
      <c r="AIC60" s="26"/>
      <c r="AID60" s="26"/>
      <c r="AIE60" s="26"/>
      <c r="AIF60" s="26"/>
      <c r="AIG60" s="26"/>
      <c r="AIH60" s="26"/>
      <c r="AII60" s="26"/>
      <c r="AIJ60" s="26"/>
      <c r="AIK60" s="26"/>
      <c r="AIL60" s="26"/>
      <c r="AIM60" s="26"/>
      <c r="AIN60" s="26"/>
      <c r="AIO60" s="26"/>
      <c r="AIP60" s="26"/>
      <c r="AIQ60" s="26"/>
      <c r="AIR60" s="26"/>
      <c r="AIS60" s="26"/>
      <c r="AIT60" s="26"/>
      <c r="AIU60" s="26"/>
      <c r="AIV60" s="26"/>
      <c r="AIW60" s="26"/>
      <c r="AIX60" s="26"/>
      <c r="AIY60" s="26"/>
      <c r="AIZ60" s="26"/>
      <c r="AJA60" s="26"/>
      <c r="AJB60" s="26"/>
      <c r="AJC60" s="26"/>
      <c r="AJD60" s="26"/>
      <c r="AJE60" s="26"/>
      <c r="AJF60" s="26"/>
      <c r="AJG60" s="26"/>
      <c r="AJH60" s="26"/>
      <c r="AJI60" s="26"/>
      <c r="AJJ60" s="26"/>
      <c r="AJK60" s="26"/>
      <c r="AJL60" s="26"/>
      <c r="AJM60" s="26"/>
      <c r="AJN60" s="26"/>
      <c r="AJO60" s="26"/>
      <c r="AJP60" s="26"/>
      <c r="AJQ60" s="26"/>
      <c r="AJR60" s="26"/>
      <c r="AJS60" s="26"/>
      <c r="AJT60" s="26"/>
      <c r="AJU60" s="26"/>
      <c r="AJV60" s="26"/>
      <c r="AJW60" s="26"/>
      <c r="AJX60" s="26"/>
      <c r="AJY60" s="26"/>
      <c r="AJZ60" s="26"/>
      <c r="AKA60" s="26"/>
      <c r="AKB60" s="26"/>
      <c r="AKC60" s="26"/>
      <c r="AKD60" s="26"/>
      <c r="AKE60" s="26"/>
      <c r="AKF60" s="26"/>
      <c r="AKG60" s="26"/>
      <c r="AKH60" s="26"/>
      <c r="AKI60" s="26"/>
      <c r="AKJ60" s="26"/>
      <c r="AKK60" s="26"/>
      <c r="AKL60" s="26"/>
      <c r="AKM60" s="26"/>
      <c r="AKN60" s="26"/>
      <c r="AKO60" s="26"/>
      <c r="AKP60" s="26"/>
      <c r="AKQ60" s="26"/>
      <c r="AKR60" s="26"/>
      <c r="AKS60" s="26"/>
      <c r="AKT60" s="26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</row>
    <row r="61" s="29" customFormat="true" ht="15.75" hidden="false" customHeight="false" outlineLevel="0" collapsed="false">
      <c r="A61" s="27" t="s">
        <v>13</v>
      </c>
      <c r="B61" s="19" t="s">
        <v>72</v>
      </c>
      <c r="C61" s="20" t="n">
        <v>150</v>
      </c>
      <c r="D61" s="28" t="n">
        <v>10</v>
      </c>
      <c r="E61" s="38" t="n">
        <v>15</v>
      </c>
      <c r="F61" s="23"/>
      <c r="G61" s="24" t="n">
        <f aca="false">F61*D61</f>
        <v>0</v>
      </c>
      <c r="H61" s="23"/>
      <c r="I61" s="24" t="n">
        <f aca="false">H61*D61</f>
        <v>0</v>
      </c>
      <c r="J61" s="25" t="n">
        <f aca="false">H61-F61</f>
        <v>-0</v>
      </c>
      <c r="K61" s="25" t="n">
        <f aca="false">I61-G61</f>
        <v>0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26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26"/>
      <c r="SH61" s="26"/>
      <c r="SI61" s="26"/>
      <c r="SJ61" s="26"/>
      <c r="SK61" s="26"/>
      <c r="SL61" s="26"/>
      <c r="SM61" s="26"/>
      <c r="SN61" s="26"/>
      <c r="SO61" s="26"/>
      <c r="SP61" s="26"/>
      <c r="SQ61" s="26"/>
      <c r="SR61" s="26"/>
      <c r="SS61" s="26"/>
      <c r="ST61" s="26"/>
      <c r="SU61" s="26"/>
      <c r="SV61" s="26"/>
      <c r="SW61" s="26"/>
      <c r="SX61" s="26"/>
      <c r="SY61" s="26"/>
      <c r="SZ61" s="26"/>
      <c r="TA61" s="26"/>
      <c r="TB61" s="26"/>
      <c r="TC61" s="26"/>
      <c r="TD61" s="26"/>
      <c r="TE61" s="26"/>
      <c r="TF61" s="26"/>
      <c r="TG61" s="26"/>
      <c r="TH61" s="26"/>
      <c r="TI61" s="26"/>
      <c r="TJ61" s="26"/>
      <c r="TK61" s="26"/>
      <c r="TL61" s="26"/>
      <c r="TM61" s="26"/>
      <c r="TN61" s="26"/>
      <c r="TO61" s="26"/>
      <c r="TP61" s="26"/>
      <c r="TQ61" s="26"/>
      <c r="TR61" s="26"/>
      <c r="TS61" s="26"/>
      <c r="TT61" s="26"/>
      <c r="TU61" s="26"/>
      <c r="TV61" s="26"/>
      <c r="TW61" s="26"/>
      <c r="TX61" s="26"/>
      <c r="TY61" s="26"/>
      <c r="TZ61" s="26"/>
      <c r="UA61" s="26"/>
      <c r="UB61" s="26"/>
      <c r="UC61" s="26"/>
      <c r="UD61" s="26"/>
      <c r="UE61" s="26"/>
      <c r="UF61" s="26"/>
      <c r="UG61" s="26"/>
      <c r="UH61" s="26"/>
      <c r="UI61" s="26"/>
      <c r="UJ61" s="26"/>
      <c r="UK61" s="26"/>
      <c r="UL61" s="26"/>
      <c r="UM61" s="26"/>
      <c r="UN61" s="26"/>
      <c r="UO61" s="26"/>
      <c r="UP61" s="26"/>
      <c r="UQ61" s="26"/>
      <c r="UR61" s="26"/>
      <c r="US61" s="26"/>
      <c r="UT61" s="26"/>
      <c r="UU61" s="26"/>
      <c r="UV61" s="26"/>
      <c r="UW61" s="26"/>
      <c r="UX61" s="26"/>
      <c r="UY61" s="26"/>
      <c r="UZ61" s="26"/>
      <c r="VA61" s="26"/>
      <c r="VB61" s="26"/>
      <c r="VC61" s="26"/>
      <c r="VD61" s="26"/>
      <c r="VE61" s="26"/>
      <c r="VF61" s="26"/>
      <c r="VG61" s="26"/>
      <c r="VH61" s="26"/>
      <c r="VI61" s="26"/>
      <c r="VJ61" s="26"/>
      <c r="VK61" s="26"/>
      <c r="VL61" s="26"/>
      <c r="VM61" s="26"/>
      <c r="VN61" s="26"/>
      <c r="VO61" s="26"/>
      <c r="VP61" s="26"/>
      <c r="VQ61" s="26"/>
      <c r="VR61" s="26"/>
      <c r="VS61" s="26"/>
      <c r="VT61" s="26"/>
      <c r="VU61" s="26"/>
      <c r="VV61" s="26"/>
      <c r="VW61" s="26"/>
      <c r="VX61" s="26"/>
      <c r="VY61" s="26"/>
      <c r="VZ61" s="26"/>
      <c r="WA61" s="26"/>
      <c r="WB61" s="26"/>
      <c r="WC61" s="26"/>
      <c r="WD61" s="26"/>
      <c r="WE61" s="26"/>
      <c r="WF61" s="26"/>
      <c r="WG61" s="26"/>
      <c r="WH61" s="26"/>
      <c r="WI61" s="26"/>
      <c r="WJ61" s="26"/>
      <c r="WK61" s="26"/>
      <c r="WL61" s="26"/>
      <c r="WM61" s="26"/>
      <c r="WN61" s="26"/>
      <c r="WO61" s="26"/>
      <c r="WP61" s="26"/>
      <c r="WQ61" s="26"/>
      <c r="WR61" s="26"/>
      <c r="WS61" s="26"/>
      <c r="WT61" s="26"/>
      <c r="WU61" s="26"/>
      <c r="WV61" s="26"/>
      <c r="WW61" s="26"/>
      <c r="WX61" s="26"/>
      <c r="WY61" s="26"/>
      <c r="WZ61" s="26"/>
      <c r="XA61" s="26"/>
      <c r="XB61" s="26"/>
      <c r="XC61" s="26"/>
      <c r="XD61" s="26"/>
      <c r="XE61" s="26"/>
      <c r="XF61" s="26"/>
      <c r="XG61" s="26"/>
      <c r="XH61" s="26"/>
      <c r="XI61" s="26"/>
      <c r="XJ61" s="26"/>
      <c r="XK61" s="26"/>
      <c r="XL61" s="26"/>
      <c r="XM61" s="26"/>
      <c r="XN61" s="26"/>
      <c r="XO61" s="26"/>
      <c r="XP61" s="26"/>
      <c r="XQ61" s="26"/>
      <c r="XR61" s="26"/>
      <c r="XS61" s="26"/>
      <c r="XT61" s="26"/>
      <c r="XU61" s="26"/>
      <c r="XV61" s="26"/>
      <c r="XW61" s="26"/>
      <c r="XX61" s="26"/>
      <c r="XY61" s="26"/>
      <c r="XZ61" s="26"/>
      <c r="YA61" s="26"/>
      <c r="YB61" s="26"/>
      <c r="YC61" s="26"/>
      <c r="YD61" s="26"/>
      <c r="YE61" s="26"/>
      <c r="YF61" s="26"/>
      <c r="YG61" s="26"/>
      <c r="YH61" s="26"/>
      <c r="YI61" s="26"/>
      <c r="YJ61" s="26"/>
      <c r="YK61" s="26"/>
      <c r="YL61" s="26"/>
      <c r="YM61" s="26"/>
      <c r="YN61" s="26"/>
      <c r="YO61" s="26"/>
      <c r="YP61" s="26"/>
      <c r="YQ61" s="26"/>
      <c r="YR61" s="26"/>
      <c r="YS61" s="26"/>
      <c r="YT61" s="26"/>
      <c r="YU61" s="26"/>
      <c r="YV61" s="26"/>
      <c r="YW61" s="26"/>
      <c r="YX61" s="26"/>
      <c r="YY61" s="26"/>
      <c r="YZ61" s="26"/>
      <c r="ZA61" s="26"/>
      <c r="ZB61" s="26"/>
      <c r="ZC61" s="26"/>
      <c r="ZD61" s="26"/>
      <c r="ZE61" s="26"/>
      <c r="ZF61" s="26"/>
      <c r="ZG61" s="26"/>
      <c r="ZH61" s="26"/>
      <c r="ZI61" s="26"/>
      <c r="ZJ61" s="26"/>
      <c r="ZK61" s="26"/>
      <c r="ZL61" s="26"/>
      <c r="ZM61" s="26"/>
      <c r="ZN61" s="26"/>
      <c r="ZO61" s="26"/>
      <c r="ZP61" s="26"/>
      <c r="ZQ61" s="26"/>
      <c r="ZR61" s="26"/>
      <c r="ZS61" s="26"/>
      <c r="ZT61" s="26"/>
      <c r="ZU61" s="26"/>
      <c r="ZV61" s="26"/>
      <c r="ZW61" s="26"/>
      <c r="ZX61" s="26"/>
      <c r="ZY61" s="26"/>
      <c r="ZZ61" s="26"/>
      <c r="AAA61" s="26"/>
      <c r="AAB61" s="26"/>
      <c r="AAC61" s="26"/>
      <c r="AAD61" s="26"/>
      <c r="AAE61" s="26"/>
      <c r="AAF61" s="26"/>
      <c r="AAG61" s="26"/>
      <c r="AAH61" s="26"/>
      <c r="AAI61" s="26"/>
      <c r="AAJ61" s="26"/>
      <c r="AAK61" s="26"/>
      <c r="AAL61" s="26"/>
      <c r="AAM61" s="26"/>
      <c r="AAN61" s="26"/>
      <c r="AAO61" s="26"/>
      <c r="AAP61" s="26"/>
      <c r="AAQ61" s="26"/>
      <c r="AAR61" s="26"/>
      <c r="AAS61" s="26"/>
      <c r="AAT61" s="26"/>
      <c r="AAU61" s="26"/>
      <c r="AAV61" s="26"/>
      <c r="AAW61" s="26"/>
      <c r="AAX61" s="26"/>
      <c r="AAY61" s="26"/>
      <c r="AAZ61" s="26"/>
      <c r="ABA61" s="26"/>
      <c r="ABB61" s="26"/>
      <c r="ABC61" s="26"/>
      <c r="ABD61" s="26"/>
      <c r="ABE61" s="26"/>
      <c r="ABF61" s="26"/>
      <c r="ABG61" s="26"/>
      <c r="ABH61" s="26"/>
      <c r="ABI61" s="26"/>
      <c r="ABJ61" s="26"/>
      <c r="ABK61" s="26"/>
      <c r="ABL61" s="26"/>
      <c r="ABM61" s="26"/>
      <c r="ABN61" s="26"/>
      <c r="ABO61" s="26"/>
      <c r="ABP61" s="26"/>
      <c r="ABQ61" s="26"/>
      <c r="ABR61" s="26"/>
      <c r="ABS61" s="26"/>
      <c r="ABT61" s="26"/>
      <c r="ABU61" s="26"/>
      <c r="ABV61" s="26"/>
      <c r="ABW61" s="26"/>
      <c r="ABX61" s="26"/>
      <c r="ABY61" s="26"/>
      <c r="ABZ61" s="26"/>
      <c r="ACA61" s="26"/>
      <c r="ACB61" s="26"/>
      <c r="ACC61" s="26"/>
      <c r="ACD61" s="26"/>
      <c r="ACE61" s="26"/>
      <c r="ACF61" s="26"/>
      <c r="ACG61" s="26"/>
      <c r="ACH61" s="26"/>
      <c r="ACI61" s="26"/>
      <c r="ACJ61" s="26"/>
      <c r="ACK61" s="26"/>
      <c r="ACL61" s="26"/>
      <c r="ACM61" s="26"/>
      <c r="ACN61" s="26"/>
      <c r="ACO61" s="26"/>
      <c r="ACP61" s="26"/>
      <c r="ACQ61" s="26"/>
      <c r="ACR61" s="26"/>
      <c r="ACS61" s="26"/>
      <c r="ACT61" s="26"/>
      <c r="ACU61" s="26"/>
      <c r="ACV61" s="26"/>
      <c r="ACW61" s="26"/>
      <c r="ACX61" s="26"/>
      <c r="ACY61" s="26"/>
      <c r="ACZ61" s="26"/>
      <c r="ADA61" s="26"/>
      <c r="ADB61" s="26"/>
      <c r="ADC61" s="26"/>
      <c r="ADD61" s="26"/>
      <c r="ADE61" s="26"/>
      <c r="ADF61" s="26"/>
      <c r="ADG61" s="26"/>
      <c r="ADH61" s="26"/>
      <c r="ADI61" s="26"/>
      <c r="ADJ61" s="26"/>
      <c r="ADK61" s="26"/>
      <c r="ADL61" s="26"/>
      <c r="ADM61" s="26"/>
      <c r="ADN61" s="26"/>
      <c r="ADO61" s="26"/>
      <c r="ADP61" s="26"/>
      <c r="ADQ61" s="26"/>
      <c r="ADR61" s="26"/>
      <c r="ADS61" s="26"/>
      <c r="ADT61" s="26"/>
      <c r="ADU61" s="26"/>
      <c r="ADV61" s="26"/>
      <c r="ADW61" s="26"/>
      <c r="ADX61" s="26"/>
      <c r="ADY61" s="26"/>
      <c r="ADZ61" s="26"/>
      <c r="AEA61" s="26"/>
      <c r="AEB61" s="26"/>
      <c r="AEC61" s="26"/>
      <c r="AED61" s="26"/>
      <c r="AEE61" s="26"/>
      <c r="AEF61" s="26"/>
      <c r="AEG61" s="26"/>
      <c r="AEH61" s="26"/>
      <c r="AEI61" s="26"/>
      <c r="AEJ61" s="26"/>
      <c r="AEK61" s="26"/>
      <c r="AEL61" s="26"/>
      <c r="AEM61" s="26"/>
      <c r="AEN61" s="26"/>
      <c r="AEO61" s="26"/>
      <c r="AEP61" s="26"/>
      <c r="AEQ61" s="26"/>
      <c r="AER61" s="26"/>
      <c r="AES61" s="26"/>
      <c r="AET61" s="26"/>
      <c r="AEU61" s="26"/>
      <c r="AEV61" s="26"/>
      <c r="AEW61" s="26"/>
      <c r="AEX61" s="26"/>
      <c r="AEY61" s="26"/>
      <c r="AEZ61" s="26"/>
      <c r="AFA61" s="26"/>
      <c r="AFB61" s="26"/>
      <c r="AFC61" s="26"/>
      <c r="AFD61" s="26"/>
      <c r="AFE61" s="26"/>
      <c r="AFF61" s="26"/>
      <c r="AFG61" s="26"/>
      <c r="AFH61" s="26"/>
      <c r="AFI61" s="26"/>
      <c r="AFJ61" s="26"/>
      <c r="AFK61" s="26"/>
      <c r="AFL61" s="26"/>
      <c r="AFM61" s="26"/>
      <c r="AFN61" s="26"/>
      <c r="AFO61" s="26"/>
      <c r="AFP61" s="26"/>
      <c r="AFQ61" s="26"/>
      <c r="AFR61" s="26"/>
      <c r="AFS61" s="26"/>
      <c r="AFT61" s="26"/>
      <c r="AFU61" s="26"/>
      <c r="AFV61" s="26"/>
      <c r="AFW61" s="26"/>
      <c r="AFX61" s="26"/>
      <c r="AFY61" s="26"/>
      <c r="AFZ61" s="26"/>
      <c r="AGA61" s="26"/>
      <c r="AGB61" s="26"/>
      <c r="AGC61" s="26"/>
      <c r="AGD61" s="26"/>
      <c r="AGE61" s="26"/>
      <c r="AGF61" s="26"/>
      <c r="AGG61" s="26"/>
      <c r="AGH61" s="26"/>
      <c r="AGI61" s="26"/>
      <c r="AGJ61" s="26"/>
      <c r="AGK61" s="26"/>
      <c r="AGL61" s="26"/>
      <c r="AGM61" s="26"/>
      <c r="AGN61" s="26"/>
      <c r="AGO61" s="26"/>
      <c r="AGP61" s="26"/>
      <c r="AGQ61" s="26"/>
      <c r="AGR61" s="26"/>
      <c r="AGS61" s="26"/>
      <c r="AGT61" s="26"/>
      <c r="AGU61" s="26"/>
      <c r="AGV61" s="26"/>
      <c r="AGW61" s="26"/>
      <c r="AGX61" s="26"/>
      <c r="AGY61" s="26"/>
      <c r="AGZ61" s="26"/>
      <c r="AHA61" s="26"/>
      <c r="AHB61" s="26"/>
      <c r="AHC61" s="26"/>
      <c r="AHD61" s="26"/>
      <c r="AHE61" s="26"/>
      <c r="AHF61" s="26"/>
      <c r="AHG61" s="26"/>
      <c r="AHH61" s="26"/>
      <c r="AHI61" s="26"/>
      <c r="AHJ61" s="26"/>
      <c r="AHK61" s="26"/>
      <c r="AHL61" s="26"/>
      <c r="AHM61" s="26"/>
      <c r="AHN61" s="26"/>
      <c r="AHO61" s="26"/>
      <c r="AHP61" s="26"/>
      <c r="AHQ61" s="26"/>
      <c r="AHR61" s="26"/>
      <c r="AHS61" s="26"/>
      <c r="AHT61" s="26"/>
      <c r="AHU61" s="26"/>
      <c r="AHV61" s="26"/>
      <c r="AHW61" s="26"/>
      <c r="AHX61" s="26"/>
      <c r="AHY61" s="26"/>
      <c r="AHZ61" s="26"/>
      <c r="AIA61" s="26"/>
      <c r="AIB61" s="26"/>
      <c r="AIC61" s="26"/>
      <c r="AID61" s="26"/>
      <c r="AIE61" s="26"/>
      <c r="AIF61" s="26"/>
      <c r="AIG61" s="26"/>
      <c r="AIH61" s="26"/>
      <c r="AII61" s="26"/>
      <c r="AIJ61" s="26"/>
      <c r="AIK61" s="26"/>
      <c r="AIL61" s="26"/>
      <c r="AIM61" s="26"/>
      <c r="AIN61" s="26"/>
      <c r="AIO61" s="26"/>
      <c r="AIP61" s="26"/>
      <c r="AIQ61" s="26"/>
      <c r="AIR61" s="26"/>
      <c r="AIS61" s="26"/>
      <c r="AIT61" s="26"/>
      <c r="AIU61" s="26"/>
      <c r="AIV61" s="26"/>
      <c r="AIW61" s="26"/>
      <c r="AIX61" s="26"/>
      <c r="AIY61" s="26"/>
      <c r="AIZ61" s="26"/>
      <c r="AJA61" s="26"/>
      <c r="AJB61" s="26"/>
      <c r="AJC61" s="26"/>
      <c r="AJD61" s="26"/>
      <c r="AJE61" s="26"/>
      <c r="AJF61" s="26"/>
      <c r="AJG61" s="26"/>
      <c r="AJH61" s="26"/>
      <c r="AJI61" s="26"/>
      <c r="AJJ61" s="26"/>
      <c r="AJK61" s="26"/>
      <c r="AJL61" s="26"/>
      <c r="AJM61" s="26"/>
      <c r="AJN61" s="26"/>
      <c r="AJO61" s="26"/>
      <c r="AJP61" s="26"/>
      <c r="AJQ61" s="26"/>
      <c r="AJR61" s="26"/>
      <c r="AJS61" s="26"/>
      <c r="AJT61" s="26"/>
      <c r="AJU61" s="26"/>
      <c r="AJV61" s="26"/>
      <c r="AJW61" s="26"/>
      <c r="AJX61" s="26"/>
      <c r="AJY61" s="26"/>
      <c r="AJZ61" s="26"/>
      <c r="AKA61" s="26"/>
      <c r="AKB61" s="26"/>
      <c r="AKC61" s="26"/>
      <c r="AKD61" s="26"/>
      <c r="AKE61" s="26"/>
      <c r="AKF61" s="26"/>
      <c r="AKG61" s="26"/>
      <c r="AKH61" s="26"/>
      <c r="AKI61" s="26"/>
      <c r="AKJ61" s="26"/>
      <c r="AKK61" s="26"/>
      <c r="AKL61" s="26"/>
      <c r="AKM61" s="26"/>
      <c r="AKN61" s="26"/>
      <c r="AKO61" s="26"/>
      <c r="AKP61" s="26"/>
      <c r="AKQ61" s="26"/>
      <c r="AKR61" s="26"/>
      <c r="AKS61" s="26"/>
      <c r="AKT61" s="26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</row>
    <row r="62" s="26" customFormat="true" ht="15.75" hidden="false" customHeight="false" outlineLevel="0" collapsed="false">
      <c r="A62" s="27" t="s">
        <v>13</v>
      </c>
      <c r="B62" s="19" t="s">
        <v>73</v>
      </c>
      <c r="C62" s="20" t="n">
        <v>450</v>
      </c>
      <c r="D62" s="28" t="n">
        <v>10</v>
      </c>
      <c r="E62" s="38" t="n">
        <v>45</v>
      </c>
      <c r="F62" s="23"/>
      <c r="G62" s="24" t="n">
        <f aca="false">F62*D62</f>
        <v>0</v>
      </c>
      <c r="H62" s="23"/>
      <c r="I62" s="24" t="n">
        <f aca="false">H62*D62</f>
        <v>0</v>
      </c>
      <c r="J62" s="25" t="n">
        <f aca="false">H62-F62</f>
        <v>-0</v>
      </c>
      <c r="K62" s="25" t="n">
        <f aca="false">I62-G62</f>
        <v>0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</row>
    <row r="63" s="29" customFormat="true" ht="15.75" hidden="false" customHeight="false" outlineLevel="0" collapsed="false">
      <c r="A63" s="27" t="s">
        <v>13</v>
      </c>
      <c r="B63" s="19" t="s">
        <v>74</v>
      </c>
      <c r="C63" s="20" t="n">
        <v>450</v>
      </c>
      <c r="D63" s="28" t="n">
        <v>10</v>
      </c>
      <c r="E63" s="38" t="n">
        <v>45</v>
      </c>
      <c r="F63" s="23"/>
      <c r="G63" s="24" t="n">
        <f aca="false">F63*D63</f>
        <v>0</v>
      </c>
      <c r="H63" s="23"/>
      <c r="I63" s="24" t="n">
        <f aca="false">H63*D63</f>
        <v>0</v>
      </c>
      <c r="J63" s="25" t="n">
        <f aca="false">H63-F63</f>
        <v>-0</v>
      </c>
      <c r="K63" s="25" t="n">
        <f aca="false">I63-G63</f>
        <v>0</v>
      </c>
      <c r="ALX63" s="26"/>
      <c r="ALY63" s="26"/>
      <c r="ALZ63" s="26"/>
    </row>
    <row r="64" s="29" customFormat="true" ht="15.75" hidden="false" customHeight="false" outlineLevel="0" collapsed="false">
      <c r="A64" s="27" t="s">
        <v>13</v>
      </c>
      <c r="B64" s="19" t="s">
        <v>75</v>
      </c>
      <c r="C64" s="20" t="n">
        <v>450</v>
      </c>
      <c r="D64" s="28" t="n">
        <v>10</v>
      </c>
      <c r="E64" s="38" t="n">
        <v>45</v>
      </c>
      <c r="F64" s="23"/>
      <c r="G64" s="24" t="n">
        <f aca="false">F64*D64</f>
        <v>0</v>
      </c>
      <c r="H64" s="23"/>
      <c r="I64" s="24" t="n">
        <f aca="false">H64*D64</f>
        <v>0</v>
      </c>
      <c r="J64" s="25" t="n">
        <f aca="false">H64-F64</f>
        <v>-0</v>
      </c>
      <c r="K64" s="25" t="n">
        <f aca="false">I64-G64</f>
        <v>0</v>
      </c>
      <c r="ALX64" s="26"/>
      <c r="ALY64" s="26"/>
      <c r="ALZ64" s="26"/>
    </row>
    <row r="65" s="29" customFormat="true" ht="15.75" hidden="false" customHeight="false" outlineLevel="0" collapsed="false">
      <c r="A65" s="27" t="s">
        <v>13</v>
      </c>
      <c r="B65" s="19" t="s">
        <v>76</v>
      </c>
      <c r="C65" s="20" t="n">
        <v>450</v>
      </c>
      <c r="D65" s="28" t="n">
        <v>10</v>
      </c>
      <c r="E65" s="38" t="n">
        <v>45</v>
      </c>
      <c r="F65" s="23"/>
      <c r="G65" s="24" t="n">
        <f aca="false">F65*D65</f>
        <v>0</v>
      </c>
      <c r="H65" s="23"/>
      <c r="I65" s="24" t="n">
        <f aca="false">H65*D65</f>
        <v>0</v>
      </c>
      <c r="J65" s="25" t="n">
        <f aca="false">H65-F65</f>
        <v>-0</v>
      </c>
      <c r="K65" s="25" t="n">
        <f aca="false">I65-G65</f>
        <v>0</v>
      </c>
      <c r="ALX65" s="26"/>
      <c r="ALY65" s="26"/>
      <c r="ALZ65" s="26"/>
    </row>
    <row r="66" s="29" customFormat="true" ht="15.75" hidden="false" customHeight="false" outlineLevel="0" collapsed="false">
      <c r="A66" s="37" t="s">
        <v>13</v>
      </c>
      <c r="B66" s="31" t="s">
        <v>77</v>
      </c>
      <c r="C66" s="32" t="n">
        <v>250</v>
      </c>
      <c r="D66" s="33" t="n">
        <v>10</v>
      </c>
      <c r="E66" s="39" t="n">
        <v>25</v>
      </c>
      <c r="F66" s="35"/>
      <c r="G66" s="36" t="n">
        <f aca="false">F66*D66</f>
        <v>0</v>
      </c>
      <c r="H66" s="35"/>
      <c r="I66" s="36" t="n">
        <f aca="false">H66*D66</f>
        <v>0</v>
      </c>
      <c r="J66" s="25" t="n">
        <f aca="false">H66-F66</f>
        <v>-0</v>
      </c>
      <c r="K66" s="25" t="n">
        <f aca="false">I66-G66</f>
        <v>0</v>
      </c>
      <c r="ALX66" s="26"/>
      <c r="ALY66" s="26"/>
      <c r="ALZ66" s="26"/>
    </row>
    <row r="67" s="29" customFormat="true" ht="15.75" hidden="false" customHeight="false" outlineLevel="0" collapsed="false">
      <c r="A67" s="37" t="s">
        <v>13</v>
      </c>
      <c r="B67" s="31" t="s">
        <v>78</v>
      </c>
      <c r="C67" s="32" t="n">
        <v>250</v>
      </c>
      <c r="D67" s="33" t="n">
        <v>10</v>
      </c>
      <c r="E67" s="39" t="n">
        <v>25</v>
      </c>
      <c r="F67" s="35"/>
      <c r="G67" s="36" t="n">
        <f aca="false">F67*D67</f>
        <v>0</v>
      </c>
      <c r="H67" s="35"/>
      <c r="I67" s="36" t="n">
        <f aca="false">H67*D67</f>
        <v>0</v>
      </c>
      <c r="J67" s="25" t="n">
        <f aca="false">H67-F67</f>
        <v>-0</v>
      </c>
      <c r="K67" s="25" t="n">
        <f aca="false">I67-G67</f>
        <v>0</v>
      </c>
      <c r="ALX67" s="26"/>
      <c r="ALY67" s="26"/>
      <c r="ALZ67" s="26"/>
    </row>
    <row r="68" s="29" customFormat="true" ht="15.75" hidden="false" customHeight="false" outlineLevel="0" collapsed="false">
      <c r="A68" s="37" t="s">
        <v>13</v>
      </c>
      <c r="B68" s="31" t="s">
        <v>79</v>
      </c>
      <c r="C68" s="32" t="n">
        <v>250</v>
      </c>
      <c r="D68" s="33" t="n">
        <v>10</v>
      </c>
      <c r="E68" s="39" t="n">
        <v>25</v>
      </c>
      <c r="F68" s="35"/>
      <c r="G68" s="36" t="n">
        <f aca="false">F68*D68</f>
        <v>0</v>
      </c>
      <c r="H68" s="35"/>
      <c r="I68" s="36" t="n">
        <f aca="false">H68*D68</f>
        <v>0</v>
      </c>
      <c r="J68" s="25" t="n">
        <f aca="false">H68-F68</f>
        <v>-0</v>
      </c>
      <c r="K68" s="25" t="n">
        <f aca="false">I68-G68</f>
        <v>0</v>
      </c>
      <c r="ALX68" s="26"/>
      <c r="ALY68" s="26"/>
      <c r="ALZ68" s="26"/>
    </row>
    <row r="69" s="29" customFormat="true" ht="15.75" hidden="false" customHeight="false" outlineLevel="0" collapsed="false">
      <c r="A69" s="37" t="s">
        <v>13</v>
      </c>
      <c r="B69" s="31" t="s">
        <v>80</v>
      </c>
      <c r="C69" s="32" t="n">
        <v>250</v>
      </c>
      <c r="D69" s="33" t="n">
        <v>10</v>
      </c>
      <c r="E69" s="39" t="n">
        <v>25</v>
      </c>
      <c r="F69" s="35"/>
      <c r="G69" s="36" t="n">
        <f aca="false">F69*D69</f>
        <v>0</v>
      </c>
      <c r="H69" s="35"/>
      <c r="I69" s="36" t="n">
        <f aca="false">H69*D69</f>
        <v>0</v>
      </c>
      <c r="J69" s="25" t="n">
        <f aca="false">H69-F69</f>
        <v>-0</v>
      </c>
      <c r="K69" s="25" t="n">
        <f aca="false">I69-G69</f>
        <v>0</v>
      </c>
      <c r="ALX69" s="26"/>
      <c r="ALY69" s="26"/>
      <c r="ALZ69" s="26"/>
    </row>
    <row r="70" s="29" customFormat="true" ht="15.75" hidden="false" customHeight="false" outlineLevel="0" collapsed="false">
      <c r="A70" s="27" t="s">
        <v>13</v>
      </c>
      <c r="B70" s="19" t="s">
        <v>81</v>
      </c>
      <c r="C70" s="20" t="n">
        <v>100</v>
      </c>
      <c r="D70" s="28" t="n">
        <v>25</v>
      </c>
      <c r="E70" s="38" t="n">
        <v>4</v>
      </c>
      <c r="F70" s="23"/>
      <c r="G70" s="24" t="n">
        <f aca="false">F70*D70</f>
        <v>0</v>
      </c>
      <c r="H70" s="23"/>
      <c r="I70" s="24" t="n">
        <f aca="false">H70*D70</f>
        <v>0</v>
      </c>
      <c r="J70" s="25" t="n">
        <f aca="false">H70-F70</f>
        <v>-0</v>
      </c>
      <c r="K70" s="25" t="n">
        <f aca="false">I70-G70</f>
        <v>0</v>
      </c>
      <c r="ALX70" s="26"/>
      <c r="ALY70" s="26"/>
      <c r="ALZ70" s="26"/>
    </row>
    <row r="71" s="29" customFormat="true" ht="15.75" hidden="false" customHeight="true" outlineLevel="0" collapsed="false">
      <c r="A71" s="27" t="s">
        <v>13</v>
      </c>
      <c r="B71" s="19" t="s">
        <v>82</v>
      </c>
      <c r="C71" s="20" t="n">
        <v>275</v>
      </c>
      <c r="D71" s="28" t="n">
        <v>25</v>
      </c>
      <c r="E71" s="38" t="n">
        <v>11</v>
      </c>
      <c r="F71" s="23"/>
      <c r="G71" s="24" t="n">
        <f aca="false">F71*D71</f>
        <v>0</v>
      </c>
      <c r="H71" s="23"/>
      <c r="I71" s="24" t="n">
        <f aca="false">H71*D71</f>
        <v>0</v>
      </c>
      <c r="J71" s="25" t="n">
        <f aca="false">H71-F71</f>
        <v>-0</v>
      </c>
      <c r="K71" s="25" t="n">
        <f aca="false">I71-G71</f>
        <v>0</v>
      </c>
      <c r="ALX71" s="26"/>
      <c r="ALY71" s="26"/>
      <c r="ALZ71" s="26"/>
    </row>
    <row r="72" s="29" customFormat="true" ht="15.75" hidden="false" customHeight="false" outlineLevel="0" collapsed="false">
      <c r="A72" s="27" t="s">
        <v>13</v>
      </c>
      <c r="B72" s="19" t="s">
        <v>83</v>
      </c>
      <c r="C72" s="20" t="n">
        <v>300</v>
      </c>
      <c r="D72" s="28" t="n">
        <v>25</v>
      </c>
      <c r="E72" s="38" t="n">
        <v>12</v>
      </c>
      <c r="F72" s="23"/>
      <c r="G72" s="24" t="n">
        <f aca="false">F72*D72</f>
        <v>0</v>
      </c>
      <c r="H72" s="23"/>
      <c r="I72" s="24" t="n">
        <f aca="false">H72*D72</f>
        <v>0</v>
      </c>
      <c r="J72" s="25" t="n">
        <f aca="false">H72-F72</f>
        <v>-0</v>
      </c>
      <c r="K72" s="25" t="n">
        <f aca="false">I72-G72</f>
        <v>0</v>
      </c>
      <c r="ALX72" s="26"/>
      <c r="ALY72" s="26"/>
      <c r="ALZ72" s="26"/>
    </row>
    <row r="73" s="29" customFormat="true" ht="15.75" hidden="false" customHeight="false" outlineLevel="0" collapsed="false">
      <c r="A73" s="27" t="s">
        <v>13</v>
      </c>
      <c r="B73" s="19" t="s">
        <v>84</v>
      </c>
      <c r="C73" s="20" t="n">
        <v>275</v>
      </c>
      <c r="D73" s="28" t="n">
        <v>25</v>
      </c>
      <c r="E73" s="38" t="n">
        <v>11</v>
      </c>
      <c r="F73" s="23"/>
      <c r="G73" s="24" t="n">
        <f aca="false">F73*D73</f>
        <v>0</v>
      </c>
      <c r="H73" s="23"/>
      <c r="I73" s="24" t="n">
        <f aca="false">H73*D73</f>
        <v>0</v>
      </c>
      <c r="J73" s="25" t="n">
        <f aca="false">H73-F73</f>
        <v>-0</v>
      </c>
      <c r="K73" s="25" t="n">
        <f aca="false">I73-G73</f>
        <v>0</v>
      </c>
      <c r="ALU73" s="26"/>
      <c r="ALV73" s="26"/>
      <c r="ALW73" s="26"/>
      <c r="ALX73" s="26"/>
      <c r="ALY73" s="26"/>
      <c r="ALZ73" s="26"/>
    </row>
    <row r="74" s="29" customFormat="true" ht="15.75" hidden="false" customHeight="false" outlineLevel="0" collapsed="false">
      <c r="A74" s="27" t="s">
        <v>13</v>
      </c>
      <c r="B74" s="19" t="s">
        <v>85</v>
      </c>
      <c r="C74" s="20" t="n">
        <v>300</v>
      </c>
      <c r="D74" s="28" t="n">
        <v>25</v>
      </c>
      <c r="E74" s="38" t="n">
        <v>12</v>
      </c>
      <c r="F74" s="23"/>
      <c r="G74" s="24" t="n">
        <f aca="false">F74*D74</f>
        <v>0</v>
      </c>
      <c r="H74" s="23"/>
      <c r="I74" s="24" t="n">
        <f aca="false">H74*D74</f>
        <v>0</v>
      </c>
      <c r="J74" s="25" t="n">
        <f aca="false">H74-F74</f>
        <v>-0</v>
      </c>
      <c r="K74" s="25" t="n">
        <f aca="false">I74-G74</f>
        <v>0</v>
      </c>
      <c r="ALZ74" s="26"/>
    </row>
    <row r="75" s="29" customFormat="true" ht="15.75" hidden="false" customHeight="false" outlineLevel="0" collapsed="false">
      <c r="A75" s="27" t="s">
        <v>13</v>
      </c>
      <c r="B75" s="19" t="s">
        <v>86</v>
      </c>
      <c r="C75" s="20" t="n">
        <v>275</v>
      </c>
      <c r="D75" s="28" t="n">
        <v>25</v>
      </c>
      <c r="E75" s="38" t="n">
        <v>11</v>
      </c>
      <c r="F75" s="23"/>
      <c r="G75" s="24" t="n">
        <f aca="false">F75*D75</f>
        <v>0</v>
      </c>
      <c r="H75" s="23"/>
      <c r="I75" s="24" t="n">
        <f aca="false">H75*D75</f>
        <v>0</v>
      </c>
      <c r="J75" s="25" t="n">
        <f aca="false">H75-F75</f>
        <v>-0</v>
      </c>
      <c r="K75" s="25" t="n">
        <f aca="false">I75-G75</f>
        <v>0</v>
      </c>
      <c r="ALZ75" s="26"/>
    </row>
    <row r="76" s="29" customFormat="true" ht="15.75" hidden="false" customHeight="false" outlineLevel="0" collapsed="false">
      <c r="A76" s="27" t="s">
        <v>13</v>
      </c>
      <c r="B76" s="19" t="s">
        <v>87</v>
      </c>
      <c r="C76" s="20" t="n">
        <v>300</v>
      </c>
      <c r="D76" s="28" t="n">
        <v>25</v>
      </c>
      <c r="E76" s="38" t="n">
        <v>12</v>
      </c>
      <c r="F76" s="23"/>
      <c r="G76" s="24" t="n">
        <f aca="false">F76*D76</f>
        <v>0</v>
      </c>
      <c r="H76" s="23"/>
      <c r="I76" s="24" t="n">
        <f aca="false">H76*D76</f>
        <v>0</v>
      </c>
      <c r="J76" s="25" t="n">
        <f aca="false">H76-F76</f>
        <v>-0</v>
      </c>
      <c r="K76" s="25" t="n">
        <f aca="false">I76-G76</f>
        <v>0</v>
      </c>
      <c r="ALZ76" s="26"/>
    </row>
    <row r="77" s="29" customFormat="true" ht="15.75" hidden="false" customHeight="false" outlineLevel="0" collapsed="false">
      <c r="A77" s="27" t="s">
        <v>13</v>
      </c>
      <c r="B77" s="19" t="s">
        <v>88</v>
      </c>
      <c r="C77" s="20" t="n">
        <v>300</v>
      </c>
      <c r="D77" s="28" t="n">
        <v>25</v>
      </c>
      <c r="E77" s="38" t="n">
        <v>12</v>
      </c>
      <c r="F77" s="23"/>
      <c r="G77" s="24" t="n">
        <f aca="false">F77*D77</f>
        <v>0</v>
      </c>
      <c r="H77" s="23"/>
      <c r="I77" s="24" t="n">
        <f aca="false">H77*D77</f>
        <v>0</v>
      </c>
      <c r="J77" s="25" t="n">
        <f aca="false">H77-F77</f>
        <v>-0</v>
      </c>
      <c r="K77" s="25" t="n">
        <f aca="false">I77-G77</f>
        <v>0</v>
      </c>
      <c r="ALU77" s="26"/>
      <c r="ALV77" s="26"/>
      <c r="ALW77" s="26"/>
      <c r="ALX77" s="26"/>
      <c r="ALY77" s="26"/>
      <c r="ALZ77" s="26"/>
    </row>
    <row r="78" s="29" customFormat="true" ht="15.75" hidden="false" customHeight="false" outlineLevel="0" collapsed="false">
      <c r="A78" s="27" t="s">
        <v>13</v>
      </c>
      <c r="B78" s="19" t="s">
        <v>89</v>
      </c>
      <c r="C78" s="20" t="n">
        <v>300</v>
      </c>
      <c r="D78" s="28" t="n">
        <v>25</v>
      </c>
      <c r="E78" s="38" t="n">
        <v>12</v>
      </c>
      <c r="F78" s="23"/>
      <c r="G78" s="24" t="n">
        <f aca="false">F78*D78</f>
        <v>0</v>
      </c>
      <c r="H78" s="23"/>
      <c r="I78" s="24" t="n">
        <f aca="false">H78*D78</f>
        <v>0</v>
      </c>
      <c r="J78" s="25" t="n">
        <f aca="false">H78-F78</f>
        <v>-0</v>
      </c>
      <c r="K78" s="25" t="n">
        <f aca="false">I78-G78</f>
        <v>0</v>
      </c>
      <c r="ALU78" s="26"/>
      <c r="ALV78" s="26"/>
      <c r="ALW78" s="26"/>
      <c r="ALX78" s="26"/>
      <c r="ALY78" s="26"/>
      <c r="ALZ78" s="26"/>
    </row>
    <row r="79" s="29" customFormat="true" ht="15.75" hidden="false" customHeight="false" outlineLevel="0" collapsed="false">
      <c r="A79" s="27" t="s">
        <v>13</v>
      </c>
      <c r="B79" s="19" t="s">
        <v>90</v>
      </c>
      <c r="C79" s="20" t="n">
        <v>300</v>
      </c>
      <c r="D79" s="28" t="n">
        <v>25</v>
      </c>
      <c r="E79" s="38" t="n">
        <v>12</v>
      </c>
      <c r="F79" s="23"/>
      <c r="G79" s="24" t="n">
        <f aca="false">F79*D79</f>
        <v>0</v>
      </c>
      <c r="H79" s="23"/>
      <c r="I79" s="24" t="n">
        <f aca="false">H79*D79</f>
        <v>0</v>
      </c>
      <c r="J79" s="25" t="n">
        <f aca="false">H79-F79</f>
        <v>-0</v>
      </c>
      <c r="K79" s="25" t="n">
        <f aca="false">I79-G79</f>
        <v>0</v>
      </c>
      <c r="ALU79" s="26"/>
      <c r="ALV79" s="26"/>
      <c r="ALW79" s="26"/>
      <c r="ALX79" s="26"/>
      <c r="ALY79" s="26"/>
      <c r="ALZ79" s="26"/>
    </row>
    <row r="80" s="29" customFormat="true" ht="15.75" hidden="false" customHeight="false" outlineLevel="0" collapsed="false">
      <c r="A80" s="27" t="s">
        <v>13</v>
      </c>
      <c r="B80" s="19" t="s">
        <v>91</v>
      </c>
      <c r="C80" s="20" t="n">
        <v>300</v>
      </c>
      <c r="D80" s="28" t="n">
        <v>25</v>
      </c>
      <c r="E80" s="38" t="n">
        <v>12</v>
      </c>
      <c r="F80" s="23"/>
      <c r="G80" s="24" t="n">
        <f aca="false">F80*D80</f>
        <v>0</v>
      </c>
      <c r="H80" s="23"/>
      <c r="I80" s="24" t="n">
        <f aca="false">H80*D80</f>
        <v>0</v>
      </c>
      <c r="J80" s="25" t="n">
        <f aca="false">H80-F80</f>
        <v>-0</v>
      </c>
      <c r="K80" s="25" t="n">
        <f aca="false">I80-G80</f>
        <v>0</v>
      </c>
      <c r="ALU80" s="26"/>
      <c r="ALV80" s="26"/>
      <c r="ALW80" s="26"/>
      <c r="ALX80" s="26"/>
      <c r="ALY80" s="26"/>
      <c r="ALZ80" s="26"/>
    </row>
    <row r="81" s="29" customFormat="true" ht="15.75" hidden="false" customHeight="false" outlineLevel="0" collapsed="false">
      <c r="A81" s="41" t="s">
        <v>13</v>
      </c>
      <c r="B81" s="42" t="s">
        <v>92</v>
      </c>
      <c r="C81" s="43" t="n">
        <v>275</v>
      </c>
      <c r="D81" s="44" t="n">
        <v>25</v>
      </c>
      <c r="E81" s="45" t="n">
        <v>11</v>
      </c>
      <c r="F81" s="46"/>
      <c r="G81" s="47" t="n">
        <f aca="false">F81*D81</f>
        <v>0</v>
      </c>
      <c r="H81" s="46"/>
      <c r="I81" s="47" t="n">
        <f aca="false">H81*D81</f>
        <v>0</v>
      </c>
      <c r="J81" s="25" t="n">
        <f aca="false">H81-F81</f>
        <v>-0</v>
      </c>
      <c r="K81" s="25" t="n">
        <f aca="false">I81-G81</f>
        <v>0</v>
      </c>
      <c r="ALU81" s="26"/>
      <c r="ALV81" s="26"/>
      <c r="ALW81" s="26"/>
      <c r="ALX81" s="26"/>
      <c r="ALY81" s="26"/>
      <c r="ALZ81" s="26"/>
    </row>
    <row r="82" s="29" customFormat="true" ht="15.75" hidden="false" customHeight="false" outlineLevel="0" collapsed="false">
      <c r="A82" s="41" t="s">
        <v>13</v>
      </c>
      <c r="B82" s="42" t="s">
        <v>93</v>
      </c>
      <c r="C82" s="43" t="n">
        <v>275</v>
      </c>
      <c r="D82" s="44" t="n">
        <v>25</v>
      </c>
      <c r="E82" s="45" t="n">
        <v>11</v>
      </c>
      <c r="F82" s="46"/>
      <c r="G82" s="47" t="n">
        <f aca="false">F82*D82</f>
        <v>0</v>
      </c>
      <c r="H82" s="46"/>
      <c r="I82" s="47" t="n">
        <f aca="false">H82*D82</f>
        <v>0</v>
      </c>
      <c r="J82" s="25" t="n">
        <f aca="false">H82-F82</f>
        <v>-0</v>
      </c>
      <c r="K82" s="25" t="n">
        <f aca="false">I82-G82</f>
        <v>0</v>
      </c>
      <c r="ALU82" s="26"/>
      <c r="ALV82" s="26"/>
      <c r="ALW82" s="26"/>
      <c r="ALX82" s="26"/>
      <c r="ALY82" s="26"/>
      <c r="ALZ82" s="26"/>
    </row>
    <row r="83" s="29" customFormat="true" ht="15.75" hidden="false" customHeight="false" outlineLevel="0" collapsed="false">
      <c r="A83" s="41" t="s">
        <v>13</v>
      </c>
      <c r="B83" s="42" t="s">
        <v>94</v>
      </c>
      <c r="C83" s="43" t="n">
        <v>300</v>
      </c>
      <c r="D83" s="44" t="n">
        <v>25</v>
      </c>
      <c r="E83" s="45" t="n">
        <v>12</v>
      </c>
      <c r="F83" s="46"/>
      <c r="G83" s="47" t="n">
        <f aca="false">F83*D83</f>
        <v>0</v>
      </c>
      <c r="H83" s="46"/>
      <c r="I83" s="47" t="n">
        <f aca="false">H83*D83</f>
        <v>0</v>
      </c>
      <c r="J83" s="25" t="n">
        <f aca="false">H83-F83</f>
        <v>-0</v>
      </c>
      <c r="K83" s="25" t="n">
        <f aca="false">I83-G83</f>
        <v>0</v>
      </c>
      <c r="ALU83" s="26"/>
      <c r="ALV83" s="26"/>
      <c r="ALW83" s="26"/>
      <c r="ALX83" s="26"/>
      <c r="ALY83" s="26"/>
      <c r="ALZ83" s="26"/>
    </row>
    <row r="84" s="29" customFormat="true" ht="15.75" hidden="false" customHeight="false" outlineLevel="0" collapsed="false">
      <c r="A84" s="41" t="s">
        <v>13</v>
      </c>
      <c r="B84" s="42" t="s">
        <v>95</v>
      </c>
      <c r="C84" s="43" t="n">
        <v>300</v>
      </c>
      <c r="D84" s="44" t="n">
        <v>25</v>
      </c>
      <c r="E84" s="45" t="n">
        <v>12</v>
      </c>
      <c r="F84" s="46"/>
      <c r="G84" s="47" t="n">
        <f aca="false">F84*D84</f>
        <v>0</v>
      </c>
      <c r="H84" s="46"/>
      <c r="I84" s="47" t="n">
        <f aca="false">H84*D84</f>
        <v>0</v>
      </c>
      <c r="J84" s="25" t="n">
        <f aca="false">H84-F84</f>
        <v>-0</v>
      </c>
      <c r="K84" s="25" t="n">
        <f aca="false">I84-G84</f>
        <v>0</v>
      </c>
      <c r="ALU84" s="26"/>
      <c r="ALV84" s="26"/>
      <c r="ALW84" s="26"/>
      <c r="ALX84" s="26"/>
      <c r="ALY84" s="26"/>
      <c r="ALZ84" s="26"/>
    </row>
    <row r="85" s="29" customFormat="true" ht="15.75" hidden="false" customHeight="false" outlineLevel="0" collapsed="false">
      <c r="A85" s="27" t="s">
        <v>13</v>
      </c>
      <c r="B85" s="19" t="s">
        <v>96</v>
      </c>
      <c r="C85" s="20" t="n">
        <v>200</v>
      </c>
      <c r="D85" s="28" t="n">
        <v>10</v>
      </c>
      <c r="E85" s="38" t="n">
        <v>20</v>
      </c>
      <c r="F85" s="23"/>
      <c r="G85" s="24" t="n">
        <f aca="false">F85*D85</f>
        <v>0</v>
      </c>
      <c r="H85" s="23"/>
      <c r="I85" s="24" t="n">
        <f aca="false">H85*D85</f>
        <v>0</v>
      </c>
      <c r="J85" s="25" t="n">
        <f aca="false">H85-F85</f>
        <v>-0</v>
      </c>
      <c r="K85" s="25" t="n">
        <f aca="false">I85-G85</f>
        <v>0</v>
      </c>
      <c r="ALX85" s="26"/>
      <c r="ALY85" s="26"/>
      <c r="ALZ85" s="26"/>
    </row>
    <row r="86" s="29" customFormat="true" ht="15.75" hidden="false" customHeight="false" outlineLevel="0" collapsed="false">
      <c r="A86" s="27" t="s">
        <v>13</v>
      </c>
      <c r="B86" s="19" t="s">
        <v>97</v>
      </c>
      <c r="C86" s="20" t="n">
        <v>100</v>
      </c>
      <c r="D86" s="28" t="n">
        <v>10</v>
      </c>
      <c r="E86" s="38" t="n">
        <v>10</v>
      </c>
      <c r="F86" s="23"/>
      <c r="G86" s="24" t="n">
        <f aca="false">F86*D86</f>
        <v>0</v>
      </c>
      <c r="H86" s="23"/>
      <c r="I86" s="24" t="n">
        <f aca="false">H86*D86</f>
        <v>0</v>
      </c>
      <c r="J86" s="25" t="n">
        <f aca="false">H86-F86</f>
        <v>-0</v>
      </c>
      <c r="K86" s="25" t="n">
        <f aca="false">I86-G86</f>
        <v>0</v>
      </c>
      <c r="ALX86" s="26"/>
      <c r="ALY86" s="26"/>
      <c r="ALZ86" s="26"/>
    </row>
    <row r="87" s="29" customFormat="true" ht="15.75" hidden="false" customHeight="false" outlineLevel="0" collapsed="false">
      <c r="A87" s="27" t="s">
        <v>13</v>
      </c>
      <c r="B87" s="19" t="s">
        <v>98</v>
      </c>
      <c r="C87" s="20" t="n">
        <v>200</v>
      </c>
      <c r="D87" s="28" t="n">
        <v>10</v>
      </c>
      <c r="E87" s="38" t="n">
        <v>20</v>
      </c>
      <c r="F87" s="23"/>
      <c r="G87" s="24" t="n">
        <f aca="false">F87*D87</f>
        <v>0</v>
      </c>
      <c r="H87" s="23"/>
      <c r="I87" s="24" t="n">
        <f aca="false">H87*D87</f>
        <v>0</v>
      </c>
      <c r="J87" s="25" t="n">
        <f aca="false">H87-F87</f>
        <v>-0</v>
      </c>
      <c r="K87" s="25" t="n">
        <f aca="false">I87-G87</f>
        <v>0</v>
      </c>
      <c r="ALX87" s="26"/>
      <c r="ALY87" s="26"/>
      <c r="ALZ87" s="26"/>
    </row>
    <row r="88" s="29" customFormat="true" ht="15.75" hidden="false" customHeight="false" outlineLevel="0" collapsed="false">
      <c r="A88" s="27" t="s">
        <v>13</v>
      </c>
      <c r="B88" s="19" t="s">
        <v>99</v>
      </c>
      <c r="C88" s="20" t="n">
        <v>100</v>
      </c>
      <c r="D88" s="28" t="n">
        <v>10</v>
      </c>
      <c r="E88" s="38" t="n">
        <v>10</v>
      </c>
      <c r="F88" s="23"/>
      <c r="G88" s="24" t="n">
        <f aca="false">F88*D88</f>
        <v>0</v>
      </c>
      <c r="H88" s="23"/>
      <c r="I88" s="24" t="n">
        <f aca="false">H88*D88</f>
        <v>0</v>
      </c>
      <c r="J88" s="25" t="n">
        <f aca="false">H88-F88</f>
        <v>-0</v>
      </c>
      <c r="K88" s="25" t="n">
        <f aca="false">I88-G88</f>
        <v>0</v>
      </c>
      <c r="ALX88" s="26"/>
      <c r="ALY88" s="26"/>
      <c r="ALZ88" s="26"/>
    </row>
    <row r="89" s="29" customFormat="true" ht="15.75" hidden="false" customHeight="false" outlineLevel="0" collapsed="false">
      <c r="A89" s="27" t="s">
        <v>13</v>
      </c>
      <c r="B89" s="19" t="s">
        <v>100</v>
      </c>
      <c r="C89" s="20" t="n">
        <v>250</v>
      </c>
      <c r="D89" s="28" t="n">
        <v>10</v>
      </c>
      <c r="E89" s="38" t="n">
        <v>25</v>
      </c>
      <c r="F89" s="23"/>
      <c r="G89" s="24" t="n">
        <f aca="false">F89*D89</f>
        <v>0</v>
      </c>
      <c r="H89" s="23"/>
      <c r="I89" s="24" t="n">
        <f aca="false">H89*D89</f>
        <v>0</v>
      </c>
      <c r="J89" s="25" t="n">
        <f aca="false">H89-F89</f>
        <v>-0</v>
      </c>
      <c r="K89" s="25" t="n">
        <f aca="false">I89-G89</f>
        <v>0</v>
      </c>
      <c r="ALX89" s="26"/>
      <c r="ALY89" s="26"/>
      <c r="ALZ89" s="26"/>
    </row>
    <row r="90" s="29" customFormat="true" ht="15.75" hidden="false" customHeight="false" outlineLevel="0" collapsed="false">
      <c r="A90" s="27" t="s">
        <v>13</v>
      </c>
      <c r="B90" s="19" t="s">
        <v>101</v>
      </c>
      <c r="C90" s="20" t="n">
        <v>250</v>
      </c>
      <c r="D90" s="28" t="n">
        <v>10</v>
      </c>
      <c r="E90" s="38" t="n">
        <v>25</v>
      </c>
      <c r="F90" s="23"/>
      <c r="G90" s="24" t="n">
        <f aca="false">F90*D90</f>
        <v>0</v>
      </c>
      <c r="H90" s="23"/>
      <c r="I90" s="24" t="n">
        <f aca="false">H90*D90</f>
        <v>0</v>
      </c>
      <c r="J90" s="25" t="n">
        <f aca="false">H90-F90</f>
        <v>-0</v>
      </c>
      <c r="K90" s="25" t="n">
        <f aca="false">I90-G90</f>
        <v>0</v>
      </c>
      <c r="ALX90" s="26"/>
      <c r="ALY90" s="26"/>
      <c r="ALZ90" s="26"/>
    </row>
    <row r="91" s="29" customFormat="true" ht="15.75" hidden="false" customHeight="false" outlineLevel="0" collapsed="false">
      <c r="A91" s="27" t="s">
        <v>13</v>
      </c>
      <c r="B91" s="19" t="s">
        <v>102</v>
      </c>
      <c r="C91" s="20" t="n">
        <v>100</v>
      </c>
      <c r="D91" s="28" t="n">
        <v>5</v>
      </c>
      <c r="E91" s="38" t="n">
        <v>20</v>
      </c>
      <c r="F91" s="23"/>
      <c r="G91" s="24" t="n">
        <f aca="false">F91*D91</f>
        <v>0</v>
      </c>
      <c r="H91" s="23"/>
      <c r="I91" s="24" t="n">
        <f aca="false">H91*D91</f>
        <v>0</v>
      </c>
      <c r="J91" s="25" t="n">
        <f aca="false">H91-F91</f>
        <v>-0</v>
      </c>
      <c r="K91" s="25" t="n">
        <f aca="false">I91-G91</f>
        <v>0</v>
      </c>
      <c r="ALX91" s="26"/>
      <c r="ALY91" s="26"/>
      <c r="ALZ91" s="26"/>
    </row>
    <row r="92" s="29" customFormat="true" ht="15.75" hidden="false" customHeight="false" outlineLevel="0" collapsed="false">
      <c r="A92" s="27" t="s">
        <v>13</v>
      </c>
      <c r="B92" s="19" t="s">
        <v>103</v>
      </c>
      <c r="C92" s="20" t="n">
        <v>150</v>
      </c>
      <c r="D92" s="28" t="n">
        <v>10</v>
      </c>
      <c r="E92" s="38" t="n">
        <v>15</v>
      </c>
      <c r="F92" s="23"/>
      <c r="G92" s="24" t="n">
        <f aca="false">F92*D92</f>
        <v>0</v>
      </c>
      <c r="H92" s="23"/>
      <c r="I92" s="24" t="n">
        <f aca="false">H92*D92</f>
        <v>0</v>
      </c>
      <c r="J92" s="25" t="n">
        <f aca="false">H92-F92</f>
        <v>-0</v>
      </c>
      <c r="K92" s="25" t="n">
        <f aca="false">I92-G92</f>
        <v>0</v>
      </c>
      <c r="ALX92" s="26"/>
      <c r="ALY92" s="26"/>
      <c r="ALZ92" s="26"/>
    </row>
    <row r="93" s="29" customFormat="true" ht="15.75" hidden="false" customHeight="false" outlineLevel="0" collapsed="false">
      <c r="A93" s="41" t="s">
        <v>13</v>
      </c>
      <c r="B93" s="48" t="s">
        <v>104</v>
      </c>
      <c r="C93" s="43" t="n">
        <v>280</v>
      </c>
      <c r="D93" s="44" t="n">
        <f aca="false">C93/20</f>
        <v>14</v>
      </c>
      <c r="E93" s="45" t="n">
        <v>20</v>
      </c>
      <c r="F93" s="46"/>
      <c r="G93" s="47" t="n">
        <f aca="false">F93*D93</f>
        <v>0</v>
      </c>
      <c r="H93" s="46"/>
      <c r="I93" s="47" t="n">
        <f aca="false">H93*D93</f>
        <v>0</v>
      </c>
      <c r="J93" s="25" t="n">
        <f aca="false">H93-F93</f>
        <v>-0</v>
      </c>
      <c r="K93" s="25" t="n">
        <f aca="false">I93-G93</f>
        <v>0</v>
      </c>
      <c r="ALX93" s="26"/>
      <c r="ALY93" s="26"/>
      <c r="ALZ93" s="26"/>
    </row>
    <row r="94" s="29" customFormat="true" ht="15.75" hidden="false" customHeight="false" outlineLevel="0" collapsed="false">
      <c r="A94" s="41" t="s">
        <v>13</v>
      </c>
      <c r="B94" s="42" t="s">
        <v>105</v>
      </c>
      <c r="C94" s="43" t="n">
        <v>280</v>
      </c>
      <c r="D94" s="44" t="n">
        <f aca="false">C94/20</f>
        <v>14</v>
      </c>
      <c r="E94" s="45" t="n">
        <v>20</v>
      </c>
      <c r="F94" s="46"/>
      <c r="G94" s="47" t="n">
        <f aca="false">F94*D94</f>
        <v>0</v>
      </c>
      <c r="H94" s="46"/>
      <c r="I94" s="47" t="n">
        <f aca="false">H94*D94</f>
        <v>0</v>
      </c>
      <c r="J94" s="25" t="n">
        <f aca="false">H94-F94</f>
        <v>-0</v>
      </c>
      <c r="K94" s="25" t="n">
        <f aca="false">I94-G94</f>
        <v>0</v>
      </c>
      <c r="ALX94" s="26"/>
      <c r="ALY94" s="26"/>
      <c r="ALZ94" s="26"/>
    </row>
    <row r="95" s="29" customFormat="true" ht="15.75" hidden="false" customHeight="false" outlineLevel="0" collapsed="false">
      <c r="A95" s="41" t="s">
        <v>13</v>
      </c>
      <c r="B95" s="42" t="s">
        <v>106</v>
      </c>
      <c r="C95" s="43" t="n">
        <v>280</v>
      </c>
      <c r="D95" s="44" t="n">
        <f aca="false">C95/20</f>
        <v>14</v>
      </c>
      <c r="E95" s="45" t="n">
        <v>20</v>
      </c>
      <c r="F95" s="46"/>
      <c r="G95" s="47" t="n">
        <f aca="false">F95*D95</f>
        <v>0</v>
      </c>
      <c r="H95" s="46"/>
      <c r="I95" s="47" t="n">
        <f aca="false">H95*D95</f>
        <v>0</v>
      </c>
      <c r="J95" s="25" t="n">
        <f aca="false">H95-F95</f>
        <v>-0</v>
      </c>
      <c r="K95" s="25" t="n">
        <f aca="false">I95-G95</f>
        <v>0</v>
      </c>
      <c r="ALX95" s="26"/>
      <c r="ALY95" s="26"/>
      <c r="ALZ95" s="26"/>
    </row>
    <row r="96" s="29" customFormat="true" ht="15.75" hidden="false" customHeight="false" outlineLevel="0" collapsed="false">
      <c r="A96" s="41" t="s">
        <v>13</v>
      </c>
      <c r="B96" s="42" t="s">
        <v>107</v>
      </c>
      <c r="C96" s="43" t="n">
        <v>280</v>
      </c>
      <c r="D96" s="44" t="n">
        <f aca="false">C96/20</f>
        <v>14</v>
      </c>
      <c r="E96" s="45" t="n">
        <v>20</v>
      </c>
      <c r="F96" s="46"/>
      <c r="G96" s="47" t="n">
        <f aca="false">F96*D96</f>
        <v>0</v>
      </c>
      <c r="H96" s="46"/>
      <c r="I96" s="47" t="n">
        <f aca="false">H96*D96</f>
        <v>0</v>
      </c>
      <c r="J96" s="25" t="n">
        <f aca="false">H96-F96</f>
        <v>-0</v>
      </c>
      <c r="K96" s="25" t="n">
        <f aca="false">I96-G96</f>
        <v>0</v>
      </c>
      <c r="ALX96" s="26"/>
      <c r="ALY96" s="26"/>
      <c r="ALZ96" s="26"/>
    </row>
    <row r="97" s="29" customFormat="true" ht="15.75" hidden="false" customHeight="false" outlineLevel="0" collapsed="false">
      <c r="A97" s="41" t="s">
        <v>13</v>
      </c>
      <c r="B97" s="42" t="s">
        <v>108</v>
      </c>
      <c r="C97" s="43" t="n">
        <v>320</v>
      </c>
      <c r="D97" s="44" t="n">
        <f aca="false">C97/20</f>
        <v>16</v>
      </c>
      <c r="E97" s="45" t="n">
        <v>20</v>
      </c>
      <c r="F97" s="46"/>
      <c r="G97" s="47" t="n">
        <f aca="false">F97*D97</f>
        <v>0</v>
      </c>
      <c r="H97" s="46"/>
      <c r="I97" s="47" t="n">
        <f aca="false">H97*D97</f>
        <v>0</v>
      </c>
      <c r="J97" s="25" t="n">
        <f aca="false">H97-F97</f>
        <v>-0</v>
      </c>
      <c r="K97" s="25" t="n">
        <f aca="false">I97-G97</f>
        <v>0</v>
      </c>
      <c r="ALX97" s="26"/>
      <c r="ALY97" s="26"/>
      <c r="ALZ97" s="26"/>
    </row>
    <row r="98" s="29" customFormat="true" ht="15.75" hidden="false" customHeight="false" outlineLevel="0" collapsed="false">
      <c r="A98" s="41" t="s">
        <v>13</v>
      </c>
      <c r="B98" s="42" t="s">
        <v>109</v>
      </c>
      <c r="C98" s="43" t="n">
        <v>280</v>
      </c>
      <c r="D98" s="44" t="n">
        <f aca="false">C98/20</f>
        <v>14</v>
      </c>
      <c r="E98" s="45" t="n">
        <v>20</v>
      </c>
      <c r="F98" s="46"/>
      <c r="G98" s="47" t="n">
        <f aca="false">F98*D98</f>
        <v>0</v>
      </c>
      <c r="H98" s="46"/>
      <c r="I98" s="47" t="n">
        <f aca="false">H98*D98</f>
        <v>0</v>
      </c>
      <c r="J98" s="25" t="n">
        <f aca="false">H98-F98</f>
        <v>-0</v>
      </c>
      <c r="K98" s="25" t="n">
        <f aca="false">I98-G98</f>
        <v>0</v>
      </c>
      <c r="ALX98" s="26"/>
      <c r="ALY98" s="26"/>
      <c r="ALZ98" s="26"/>
    </row>
    <row r="99" s="29" customFormat="true" ht="15.75" hidden="false" customHeight="false" outlineLevel="0" collapsed="false">
      <c r="A99" s="41" t="s">
        <v>13</v>
      </c>
      <c r="B99" s="42" t="s">
        <v>110</v>
      </c>
      <c r="C99" s="43" t="n">
        <v>260</v>
      </c>
      <c r="D99" s="44" t="n">
        <f aca="false">C99/20</f>
        <v>13</v>
      </c>
      <c r="E99" s="45" t="n">
        <v>20</v>
      </c>
      <c r="F99" s="46"/>
      <c r="G99" s="47" t="n">
        <f aca="false">F99*D99</f>
        <v>0</v>
      </c>
      <c r="H99" s="46"/>
      <c r="I99" s="47" t="n">
        <f aca="false">H99*D99</f>
        <v>0</v>
      </c>
      <c r="J99" s="25" t="n">
        <f aca="false">H99-F99</f>
        <v>-0</v>
      </c>
      <c r="K99" s="25" t="n">
        <f aca="false">I99-G99</f>
        <v>0</v>
      </c>
      <c r="ALX99" s="26"/>
      <c r="ALY99" s="26"/>
      <c r="ALZ99" s="26"/>
    </row>
    <row r="100" s="29" customFormat="true" ht="15.75" hidden="false" customHeight="false" outlineLevel="0" collapsed="false">
      <c r="A100" s="41" t="s">
        <v>13</v>
      </c>
      <c r="B100" s="42" t="s">
        <v>111</v>
      </c>
      <c r="C100" s="43" t="n">
        <v>220</v>
      </c>
      <c r="D100" s="44" t="n">
        <f aca="false">C100/20</f>
        <v>11</v>
      </c>
      <c r="E100" s="45" t="n">
        <v>20</v>
      </c>
      <c r="F100" s="46"/>
      <c r="G100" s="47" t="n">
        <f aca="false">F100*D100</f>
        <v>0</v>
      </c>
      <c r="H100" s="46"/>
      <c r="I100" s="47" t="n">
        <f aca="false">H100*D100</f>
        <v>0</v>
      </c>
      <c r="J100" s="25" t="n">
        <f aca="false">H100-F100</f>
        <v>-0</v>
      </c>
      <c r="K100" s="25" t="n">
        <f aca="false">I100-G100</f>
        <v>0</v>
      </c>
      <c r="ALX100" s="26"/>
      <c r="ALY100" s="26"/>
      <c r="ALZ100" s="26"/>
    </row>
    <row r="101" s="29" customFormat="true" ht="15.75" hidden="false" customHeight="false" outlineLevel="0" collapsed="false">
      <c r="A101" s="41" t="s">
        <v>13</v>
      </c>
      <c r="B101" s="42" t="s">
        <v>112</v>
      </c>
      <c r="C101" s="43" t="n">
        <v>300</v>
      </c>
      <c r="D101" s="44" t="n">
        <f aca="false">C101/20</f>
        <v>15</v>
      </c>
      <c r="E101" s="45" t="n">
        <v>20</v>
      </c>
      <c r="F101" s="46"/>
      <c r="G101" s="47" t="n">
        <f aca="false">F101*D101</f>
        <v>0</v>
      </c>
      <c r="H101" s="46"/>
      <c r="I101" s="47" t="n">
        <f aca="false">H101*D101</f>
        <v>0</v>
      </c>
      <c r="J101" s="25" t="n">
        <f aca="false">H101-F101</f>
        <v>-0</v>
      </c>
      <c r="K101" s="25" t="n">
        <f aca="false">I101-G101</f>
        <v>0</v>
      </c>
      <c r="ALX101" s="26"/>
      <c r="ALY101" s="26"/>
      <c r="ALZ101" s="26"/>
    </row>
    <row r="102" s="29" customFormat="true" ht="15.75" hidden="false" customHeight="false" outlineLevel="0" collapsed="false">
      <c r="A102" s="41" t="s">
        <v>13</v>
      </c>
      <c r="B102" s="42" t="s">
        <v>113</v>
      </c>
      <c r="C102" s="43" t="n">
        <v>200</v>
      </c>
      <c r="D102" s="44" t="n">
        <f aca="false">C102/20</f>
        <v>10</v>
      </c>
      <c r="E102" s="45" t="n">
        <v>20</v>
      </c>
      <c r="F102" s="46"/>
      <c r="G102" s="47" t="n">
        <f aca="false">F102*D102</f>
        <v>0</v>
      </c>
      <c r="H102" s="46"/>
      <c r="I102" s="47" t="n">
        <f aca="false">H102*D102</f>
        <v>0</v>
      </c>
      <c r="J102" s="25" t="n">
        <f aca="false">H102-F102</f>
        <v>-0</v>
      </c>
      <c r="K102" s="25" t="n">
        <f aca="false">I102-G102</f>
        <v>0</v>
      </c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  <c r="JI102" s="26"/>
      <c r="JJ102" s="26"/>
      <c r="JK102" s="26"/>
      <c r="JL102" s="26"/>
      <c r="JM102" s="26"/>
      <c r="JN102" s="26"/>
      <c r="JO102" s="26"/>
      <c r="JP102" s="26"/>
      <c r="JQ102" s="26"/>
      <c r="JR102" s="26"/>
      <c r="JS102" s="26"/>
      <c r="JT102" s="26"/>
      <c r="JU102" s="26"/>
      <c r="JV102" s="26"/>
      <c r="JW102" s="26"/>
      <c r="JX102" s="26"/>
      <c r="JY102" s="26"/>
      <c r="JZ102" s="26"/>
      <c r="KA102" s="26"/>
      <c r="KB102" s="26"/>
      <c r="KC102" s="26"/>
      <c r="KD102" s="26"/>
      <c r="KE102" s="26"/>
      <c r="KF102" s="26"/>
      <c r="KG102" s="26"/>
      <c r="KH102" s="26"/>
      <c r="KI102" s="26"/>
      <c r="KJ102" s="26"/>
      <c r="KK102" s="26"/>
      <c r="KL102" s="26"/>
      <c r="KM102" s="26"/>
      <c r="KN102" s="26"/>
      <c r="KO102" s="26"/>
      <c r="KP102" s="26"/>
      <c r="KQ102" s="26"/>
      <c r="KR102" s="26"/>
      <c r="KS102" s="26"/>
      <c r="KT102" s="26"/>
      <c r="KU102" s="26"/>
      <c r="KV102" s="26"/>
      <c r="KW102" s="26"/>
      <c r="KX102" s="26"/>
      <c r="KY102" s="26"/>
      <c r="KZ102" s="26"/>
      <c r="LA102" s="26"/>
      <c r="LB102" s="26"/>
      <c r="LC102" s="26"/>
      <c r="LD102" s="26"/>
      <c r="LE102" s="26"/>
      <c r="LF102" s="26"/>
      <c r="LG102" s="26"/>
      <c r="LH102" s="26"/>
      <c r="LI102" s="26"/>
      <c r="LJ102" s="26"/>
      <c r="LK102" s="26"/>
      <c r="LL102" s="26"/>
      <c r="LM102" s="26"/>
      <c r="LN102" s="26"/>
      <c r="LO102" s="26"/>
      <c r="LP102" s="26"/>
      <c r="LQ102" s="26"/>
      <c r="LR102" s="26"/>
      <c r="LS102" s="26"/>
      <c r="LT102" s="26"/>
      <c r="LU102" s="26"/>
      <c r="LV102" s="26"/>
      <c r="LW102" s="26"/>
      <c r="LX102" s="26"/>
      <c r="LY102" s="26"/>
      <c r="LZ102" s="26"/>
      <c r="MA102" s="26"/>
      <c r="MB102" s="26"/>
      <c r="MC102" s="26"/>
      <c r="MD102" s="26"/>
      <c r="ME102" s="26"/>
      <c r="MF102" s="26"/>
      <c r="MG102" s="26"/>
      <c r="MH102" s="26"/>
      <c r="MI102" s="26"/>
      <c r="MJ102" s="26"/>
      <c r="MK102" s="26"/>
      <c r="ML102" s="26"/>
      <c r="MM102" s="26"/>
      <c r="MN102" s="26"/>
      <c r="MO102" s="26"/>
      <c r="MP102" s="26"/>
      <c r="MQ102" s="26"/>
      <c r="MR102" s="26"/>
      <c r="MS102" s="26"/>
      <c r="MT102" s="26"/>
      <c r="MU102" s="26"/>
      <c r="MV102" s="26"/>
      <c r="MW102" s="26"/>
      <c r="MX102" s="26"/>
      <c r="MY102" s="26"/>
      <c r="MZ102" s="26"/>
      <c r="NA102" s="26"/>
      <c r="NB102" s="26"/>
      <c r="NC102" s="26"/>
      <c r="ND102" s="26"/>
      <c r="NE102" s="26"/>
      <c r="NF102" s="26"/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SQ102" s="26"/>
      <c r="SR102" s="26"/>
      <c r="SS102" s="26"/>
      <c r="ST102" s="26"/>
      <c r="SU102" s="26"/>
      <c r="SV102" s="26"/>
      <c r="SW102" s="26"/>
      <c r="SX102" s="26"/>
      <c r="SY102" s="26"/>
      <c r="SZ102" s="26"/>
      <c r="TA102" s="26"/>
      <c r="TB102" s="26"/>
      <c r="TC102" s="26"/>
      <c r="TD102" s="26"/>
      <c r="TE102" s="26"/>
      <c r="TF102" s="26"/>
      <c r="TG102" s="26"/>
      <c r="TH102" s="26"/>
      <c r="TI102" s="26"/>
      <c r="TJ102" s="26"/>
      <c r="TK102" s="26"/>
      <c r="TL102" s="26"/>
      <c r="TM102" s="26"/>
      <c r="TN102" s="26"/>
      <c r="TO102" s="26"/>
      <c r="TP102" s="26"/>
      <c r="TQ102" s="26"/>
      <c r="TR102" s="26"/>
      <c r="TS102" s="26"/>
      <c r="TT102" s="26"/>
      <c r="TU102" s="26"/>
      <c r="TV102" s="26"/>
      <c r="TW102" s="26"/>
      <c r="TX102" s="26"/>
      <c r="TY102" s="26"/>
      <c r="TZ102" s="26"/>
      <c r="UA102" s="26"/>
      <c r="UB102" s="26"/>
      <c r="UC102" s="26"/>
      <c r="UD102" s="26"/>
      <c r="UE102" s="26"/>
      <c r="UF102" s="26"/>
      <c r="UG102" s="26"/>
      <c r="UH102" s="26"/>
      <c r="UI102" s="26"/>
      <c r="UJ102" s="26"/>
      <c r="UK102" s="26"/>
      <c r="UL102" s="26"/>
      <c r="UM102" s="26"/>
      <c r="UN102" s="26"/>
      <c r="UO102" s="26"/>
      <c r="UP102" s="26"/>
      <c r="UQ102" s="26"/>
      <c r="UR102" s="26"/>
      <c r="US102" s="26"/>
      <c r="UT102" s="26"/>
      <c r="UU102" s="26"/>
      <c r="UV102" s="26"/>
      <c r="UW102" s="26"/>
      <c r="UX102" s="26"/>
      <c r="UY102" s="26"/>
      <c r="UZ102" s="26"/>
      <c r="VA102" s="26"/>
      <c r="VB102" s="26"/>
      <c r="VC102" s="26"/>
      <c r="VD102" s="26"/>
      <c r="VE102" s="26"/>
      <c r="VF102" s="26"/>
      <c r="VG102" s="26"/>
      <c r="VH102" s="26"/>
      <c r="VI102" s="26"/>
      <c r="VJ102" s="26"/>
      <c r="VK102" s="26"/>
      <c r="VL102" s="26"/>
      <c r="VM102" s="26"/>
      <c r="VN102" s="26"/>
      <c r="VO102" s="26"/>
      <c r="VP102" s="26"/>
      <c r="VQ102" s="26"/>
      <c r="VR102" s="26"/>
      <c r="VS102" s="26"/>
      <c r="VT102" s="26"/>
      <c r="VU102" s="26"/>
      <c r="VV102" s="26"/>
      <c r="VW102" s="26"/>
      <c r="VX102" s="26"/>
      <c r="VY102" s="26"/>
      <c r="VZ102" s="26"/>
      <c r="WA102" s="26"/>
      <c r="WB102" s="26"/>
      <c r="WC102" s="26"/>
      <c r="WD102" s="26"/>
      <c r="WE102" s="26"/>
      <c r="WF102" s="26"/>
      <c r="WG102" s="26"/>
      <c r="WH102" s="26"/>
      <c r="WI102" s="26"/>
      <c r="WJ102" s="26"/>
      <c r="WK102" s="26"/>
      <c r="WL102" s="26"/>
      <c r="WM102" s="26"/>
      <c r="WN102" s="26"/>
      <c r="WO102" s="26"/>
      <c r="WP102" s="26"/>
      <c r="WQ102" s="26"/>
      <c r="WR102" s="26"/>
      <c r="WS102" s="26"/>
      <c r="WT102" s="26"/>
      <c r="WU102" s="26"/>
      <c r="WV102" s="26"/>
      <c r="WW102" s="26"/>
      <c r="WX102" s="26"/>
      <c r="WY102" s="26"/>
      <c r="WZ102" s="26"/>
      <c r="XA102" s="26"/>
      <c r="XB102" s="26"/>
      <c r="XC102" s="26"/>
      <c r="XD102" s="26"/>
      <c r="XE102" s="26"/>
      <c r="XF102" s="26"/>
      <c r="XG102" s="26"/>
      <c r="XH102" s="26"/>
      <c r="XI102" s="26"/>
      <c r="XJ102" s="26"/>
      <c r="XK102" s="26"/>
      <c r="XL102" s="26"/>
      <c r="XM102" s="26"/>
      <c r="XN102" s="26"/>
      <c r="XO102" s="26"/>
      <c r="XP102" s="26"/>
      <c r="XQ102" s="26"/>
      <c r="XR102" s="26"/>
      <c r="XS102" s="26"/>
      <c r="XT102" s="26"/>
      <c r="XU102" s="26"/>
      <c r="XV102" s="26"/>
      <c r="XW102" s="26"/>
      <c r="XX102" s="26"/>
      <c r="XY102" s="26"/>
      <c r="XZ102" s="26"/>
      <c r="YA102" s="26"/>
      <c r="YB102" s="26"/>
      <c r="YC102" s="26"/>
      <c r="YD102" s="26"/>
      <c r="YE102" s="26"/>
      <c r="YF102" s="26"/>
      <c r="YG102" s="26"/>
      <c r="YH102" s="26"/>
      <c r="YI102" s="26"/>
      <c r="YJ102" s="26"/>
      <c r="YK102" s="26"/>
      <c r="YL102" s="26"/>
      <c r="YM102" s="26"/>
      <c r="YN102" s="26"/>
      <c r="YO102" s="26"/>
      <c r="YP102" s="26"/>
      <c r="YQ102" s="26"/>
      <c r="YR102" s="26"/>
      <c r="YS102" s="26"/>
      <c r="YT102" s="26"/>
      <c r="YU102" s="26"/>
      <c r="YV102" s="26"/>
      <c r="YW102" s="26"/>
      <c r="YX102" s="26"/>
      <c r="YY102" s="26"/>
      <c r="YZ102" s="26"/>
      <c r="ZA102" s="26"/>
      <c r="ZB102" s="26"/>
      <c r="ZC102" s="26"/>
      <c r="ZD102" s="26"/>
      <c r="ZE102" s="26"/>
      <c r="ZF102" s="26"/>
      <c r="ZG102" s="26"/>
      <c r="ZH102" s="26"/>
      <c r="ZI102" s="26"/>
      <c r="ZJ102" s="26"/>
      <c r="ZK102" s="26"/>
      <c r="ZL102" s="26"/>
      <c r="ZM102" s="26"/>
      <c r="ZN102" s="26"/>
      <c r="ZO102" s="26"/>
      <c r="ZP102" s="26"/>
      <c r="ZQ102" s="26"/>
      <c r="ZR102" s="26"/>
      <c r="ZS102" s="26"/>
      <c r="ZT102" s="26"/>
      <c r="ZU102" s="26"/>
      <c r="ZV102" s="26"/>
      <c r="ZW102" s="26"/>
      <c r="ZX102" s="26"/>
      <c r="ZY102" s="26"/>
      <c r="ZZ102" s="26"/>
      <c r="AAA102" s="26"/>
      <c r="AAB102" s="26"/>
      <c r="AAC102" s="26"/>
      <c r="AAD102" s="26"/>
      <c r="AAE102" s="26"/>
      <c r="AAF102" s="26"/>
      <c r="AAG102" s="26"/>
      <c r="AAH102" s="26"/>
      <c r="AAI102" s="26"/>
      <c r="AAJ102" s="26"/>
      <c r="AAK102" s="26"/>
      <c r="AAL102" s="26"/>
      <c r="AAM102" s="26"/>
      <c r="AAN102" s="26"/>
      <c r="AAO102" s="26"/>
      <c r="AAP102" s="26"/>
      <c r="AAQ102" s="26"/>
      <c r="AAR102" s="26"/>
      <c r="AAS102" s="26"/>
      <c r="AAT102" s="26"/>
      <c r="AAU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26"/>
      <c r="AFB102" s="26"/>
      <c r="AFC102" s="26"/>
      <c r="AFD102" s="26"/>
      <c r="AFE102" s="26"/>
      <c r="AFF102" s="26"/>
      <c r="AFG102" s="26"/>
      <c r="AFH102" s="26"/>
      <c r="AFI102" s="26"/>
      <c r="AFJ102" s="26"/>
      <c r="AFK102" s="26"/>
      <c r="AFL102" s="26"/>
      <c r="AFM102" s="26"/>
      <c r="AFN102" s="26"/>
      <c r="AFO102" s="26"/>
      <c r="AFP102" s="26"/>
      <c r="AFQ102" s="26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  <c r="AGP102" s="26"/>
      <c r="AGQ102" s="26"/>
      <c r="AGR102" s="26"/>
      <c r="AGS102" s="26"/>
      <c r="AGT102" s="26"/>
      <c r="AGU102" s="26"/>
      <c r="AGV102" s="26"/>
      <c r="AGW102" s="26"/>
      <c r="AGX102" s="26"/>
      <c r="AGY102" s="26"/>
      <c r="AGZ102" s="26"/>
      <c r="AHA102" s="26"/>
      <c r="AHB102" s="26"/>
      <c r="AHC102" s="26"/>
      <c r="AHD102" s="26"/>
      <c r="AHE102" s="26"/>
      <c r="AHF102" s="26"/>
      <c r="AHG102" s="26"/>
      <c r="AHH102" s="26"/>
      <c r="AHI102" s="26"/>
      <c r="AHJ102" s="26"/>
      <c r="AHK102" s="26"/>
      <c r="AHL102" s="26"/>
      <c r="AHM102" s="26"/>
      <c r="AHN102" s="26"/>
      <c r="AHO102" s="26"/>
      <c r="AHP102" s="26"/>
      <c r="AHQ102" s="26"/>
      <c r="AHR102" s="26"/>
      <c r="AHS102" s="26"/>
      <c r="AHT102" s="26"/>
      <c r="AHU102" s="26"/>
      <c r="AHV102" s="26"/>
      <c r="AHW102" s="26"/>
      <c r="AHX102" s="26"/>
      <c r="AHY102" s="26"/>
      <c r="AHZ102" s="26"/>
      <c r="AIA102" s="26"/>
      <c r="AIB102" s="26"/>
      <c r="AIC102" s="26"/>
      <c r="AID102" s="26"/>
      <c r="AIE102" s="26"/>
      <c r="AIF102" s="26"/>
      <c r="AIG102" s="26"/>
      <c r="AIH102" s="26"/>
      <c r="AII102" s="26"/>
      <c r="AIJ102" s="26"/>
      <c r="AIK102" s="26"/>
      <c r="AIL102" s="26"/>
      <c r="AIM102" s="26"/>
      <c r="AIN102" s="26"/>
      <c r="AIO102" s="26"/>
      <c r="AIP102" s="26"/>
      <c r="AIQ102" s="26"/>
      <c r="AIR102" s="26"/>
      <c r="AIS102" s="26"/>
      <c r="AIT102" s="26"/>
      <c r="AIU102" s="26"/>
      <c r="AIV102" s="26"/>
      <c r="AIW102" s="26"/>
      <c r="AIX102" s="26"/>
      <c r="AIY102" s="26"/>
      <c r="AIZ102" s="26"/>
      <c r="AJA102" s="26"/>
      <c r="AJB102" s="26"/>
      <c r="AJC102" s="26"/>
      <c r="AJD102" s="26"/>
      <c r="AJE102" s="26"/>
      <c r="AJF102" s="26"/>
      <c r="AJG102" s="26"/>
      <c r="AJH102" s="26"/>
      <c r="AJI102" s="26"/>
      <c r="AJJ102" s="26"/>
      <c r="AJK102" s="26"/>
      <c r="AJL102" s="26"/>
      <c r="AJM102" s="26"/>
      <c r="AJN102" s="26"/>
      <c r="AJO102" s="26"/>
      <c r="AJP102" s="26"/>
      <c r="AJQ102" s="26"/>
      <c r="AJR102" s="26"/>
      <c r="AJS102" s="26"/>
      <c r="AJT102" s="26"/>
      <c r="AJU102" s="26"/>
      <c r="AJV102" s="26"/>
      <c r="AJW102" s="26"/>
      <c r="AJX102" s="26"/>
      <c r="AJY102" s="26"/>
      <c r="AJZ102" s="26"/>
      <c r="AKA102" s="26"/>
      <c r="AKB102" s="26"/>
      <c r="AKC102" s="26"/>
      <c r="AKD102" s="26"/>
      <c r="AKE102" s="26"/>
      <c r="AKF102" s="26"/>
      <c r="AKG102" s="26"/>
      <c r="AKH102" s="26"/>
      <c r="AKI102" s="26"/>
      <c r="AKJ102" s="26"/>
      <c r="AKK102" s="26"/>
      <c r="AKL102" s="26"/>
      <c r="AKM102" s="26"/>
      <c r="AKN102" s="26"/>
      <c r="AKO102" s="26"/>
      <c r="AKP102" s="26"/>
      <c r="AKQ102" s="26"/>
      <c r="AKR102" s="26"/>
      <c r="AKS102" s="26"/>
      <c r="AKT102" s="26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</row>
    <row r="103" s="29" customFormat="true" ht="15.75" hidden="false" customHeight="false" outlineLevel="0" collapsed="false">
      <c r="A103" s="41" t="s">
        <v>13</v>
      </c>
      <c r="B103" s="42" t="s">
        <v>114</v>
      </c>
      <c r="C103" s="43" t="n">
        <v>400</v>
      </c>
      <c r="D103" s="44" t="n">
        <v>10</v>
      </c>
      <c r="E103" s="45" t="n">
        <v>40</v>
      </c>
      <c r="F103" s="46"/>
      <c r="G103" s="47" t="n">
        <f aca="false">F103*D103</f>
        <v>0</v>
      </c>
      <c r="H103" s="46"/>
      <c r="I103" s="47" t="n">
        <f aca="false">H103*D103</f>
        <v>0</v>
      </c>
      <c r="J103" s="25" t="n">
        <f aca="false">H103-F103</f>
        <v>-0</v>
      </c>
      <c r="K103" s="25" t="n">
        <f aca="false">I103-G103</f>
        <v>0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26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SQ103" s="26"/>
      <c r="SR103" s="26"/>
      <c r="SS103" s="26"/>
      <c r="ST103" s="26"/>
      <c r="SU103" s="26"/>
      <c r="SV103" s="26"/>
      <c r="SW103" s="26"/>
      <c r="SX103" s="26"/>
      <c r="SY103" s="26"/>
      <c r="SZ103" s="26"/>
      <c r="TA103" s="26"/>
      <c r="TB103" s="26"/>
      <c r="TC103" s="26"/>
      <c r="TD103" s="26"/>
      <c r="TE103" s="26"/>
      <c r="TF103" s="26"/>
      <c r="TG103" s="26"/>
      <c r="TH103" s="26"/>
      <c r="TI103" s="26"/>
      <c r="TJ103" s="26"/>
      <c r="TK103" s="26"/>
      <c r="TL103" s="26"/>
      <c r="TM103" s="26"/>
      <c r="TN103" s="26"/>
      <c r="TO103" s="26"/>
      <c r="TP103" s="26"/>
      <c r="TQ103" s="26"/>
      <c r="TR103" s="26"/>
      <c r="TS103" s="26"/>
      <c r="TT103" s="26"/>
      <c r="TU103" s="26"/>
      <c r="TV103" s="26"/>
      <c r="TW103" s="26"/>
      <c r="TX103" s="26"/>
      <c r="TY103" s="26"/>
      <c r="TZ103" s="26"/>
      <c r="UA103" s="26"/>
      <c r="UB103" s="26"/>
      <c r="UC103" s="26"/>
      <c r="UD103" s="26"/>
      <c r="UE103" s="26"/>
      <c r="UF103" s="26"/>
      <c r="UG103" s="26"/>
      <c r="UH103" s="26"/>
      <c r="UI103" s="26"/>
      <c r="UJ103" s="26"/>
      <c r="UK103" s="26"/>
      <c r="UL103" s="26"/>
      <c r="UM103" s="26"/>
      <c r="UN103" s="26"/>
      <c r="UO103" s="26"/>
      <c r="UP103" s="26"/>
      <c r="UQ103" s="26"/>
      <c r="UR103" s="26"/>
      <c r="US103" s="26"/>
      <c r="UT103" s="26"/>
      <c r="UU103" s="26"/>
      <c r="UV103" s="26"/>
      <c r="UW103" s="26"/>
      <c r="UX103" s="26"/>
      <c r="UY103" s="26"/>
      <c r="UZ103" s="26"/>
      <c r="VA103" s="26"/>
      <c r="VB103" s="26"/>
      <c r="VC103" s="26"/>
      <c r="VD103" s="26"/>
      <c r="VE103" s="26"/>
      <c r="VF103" s="26"/>
      <c r="VG103" s="26"/>
      <c r="VH103" s="26"/>
      <c r="VI103" s="26"/>
      <c r="VJ103" s="26"/>
      <c r="VK103" s="26"/>
      <c r="VL103" s="26"/>
      <c r="VM103" s="26"/>
      <c r="VN103" s="26"/>
      <c r="VO103" s="26"/>
      <c r="VP103" s="26"/>
      <c r="VQ103" s="26"/>
      <c r="VR103" s="26"/>
      <c r="VS103" s="26"/>
      <c r="VT103" s="26"/>
      <c r="VU103" s="26"/>
      <c r="VV103" s="26"/>
      <c r="VW103" s="26"/>
      <c r="VX103" s="26"/>
      <c r="VY103" s="26"/>
      <c r="VZ103" s="26"/>
      <c r="WA103" s="26"/>
      <c r="WB103" s="26"/>
      <c r="WC103" s="26"/>
      <c r="WD103" s="26"/>
      <c r="WE103" s="26"/>
      <c r="WF103" s="26"/>
      <c r="WG103" s="26"/>
      <c r="WH103" s="26"/>
      <c r="WI103" s="26"/>
      <c r="WJ103" s="26"/>
      <c r="WK103" s="26"/>
      <c r="WL103" s="26"/>
      <c r="WM103" s="26"/>
      <c r="WN103" s="26"/>
      <c r="WO103" s="26"/>
      <c r="WP103" s="26"/>
      <c r="WQ103" s="26"/>
      <c r="WR103" s="26"/>
      <c r="WS103" s="26"/>
      <c r="WT103" s="26"/>
      <c r="WU103" s="26"/>
      <c r="WV103" s="26"/>
      <c r="WW103" s="26"/>
      <c r="WX103" s="26"/>
      <c r="WY103" s="26"/>
      <c r="WZ103" s="26"/>
      <c r="XA103" s="26"/>
      <c r="XB103" s="26"/>
      <c r="XC103" s="26"/>
      <c r="XD103" s="26"/>
      <c r="XE103" s="26"/>
      <c r="XF103" s="26"/>
      <c r="XG103" s="26"/>
      <c r="XH103" s="26"/>
      <c r="XI103" s="26"/>
      <c r="XJ103" s="26"/>
      <c r="XK103" s="26"/>
      <c r="XL103" s="26"/>
      <c r="XM103" s="26"/>
      <c r="XN103" s="26"/>
      <c r="XO103" s="26"/>
      <c r="XP103" s="26"/>
      <c r="XQ103" s="26"/>
      <c r="XR103" s="26"/>
      <c r="XS103" s="26"/>
      <c r="XT103" s="26"/>
      <c r="XU103" s="26"/>
      <c r="XV103" s="26"/>
      <c r="XW103" s="26"/>
      <c r="XX103" s="26"/>
      <c r="XY103" s="26"/>
      <c r="XZ103" s="26"/>
      <c r="YA103" s="26"/>
      <c r="YB103" s="26"/>
      <c r="YC103" s="26"/>
      <c r="YD103" s="26"/>
      <c r="YE103" s="26"/>
      <c r="YF103" s="26"/>
      <c r="YG103" s="26"/>
      <c r="YH103" s="26"/>
      <c r="YI103" s="26"/>
      <c r="YJ103" s="26"/>
      <c r="YK103" s="26"/>
      <c r="YL103" s="26"/>
      <c r="YM103" s="26"/>
      <c r="YN103" s="26"/>
      <c r="YO103" s="26"/>
      <c r="YP103" s="26"/>
      <c r="YQ103" s="26"/>
      <c r="YR103" s="26"/>
      <c r="YS103" s="26"/>
      <c r="YT103" s="26"/>
      <c r="YU103" s="26"/>
      <c r="YV103" s="26"/>
      <c r="YW103" s="26"/>
      <c r="YX103" s="26"/>
      <c r="YY103" s="26"/>
      <c r="YZ103" s="26"/>
      <c r="ZA103" s="26"/>
      <c r="ZB103" s="26"/>
      <c r="ZC103" s="26"/>
      <c r="ZD103" s="26"/>
      <c r="ZE103" s="26"/>
      <c r="ZF103" s="26"/>
      <c r="ZG103" s="26"/>
      <c r="ZH103" s="26"/>
      <c r="ZI103" s="26"/>
      <c r="ZJ103" s="26"/>
      <c r="ZK103" s="26"/>
      <c r="ZL103" s="26"/>
      <c r="ZM103" s="26"/>
      <c r="ZN103" s="26"/>
      <c r="ZO103" s="26"/>
      <c r="ZP103" s="26"/>
      <c r="ZQ103" s="26"/>
      <c r="ZR103" s="26"/>
      <c r="ZS103" s="26"/>
      <c r="ZT103" s="26"/>
      <c r="ZU103" s="26"/>
      <c r="ZV103" s="26"/>
      <c r="ZW103" s="26"/>
      <c r="ZX103" s="26"/>
      <c r="ZY103" s="26"/>
      <c r="ZZ103" s="26"/>
      <c r="AAA103" s="26"/>
      <c r="AAB103" s="26"/>
      <c r="AAC103" s="26"/>
      <c r="AAD103" s="26"/>
      <c r="AAE103" s="26"/>
      <c r="AAF103" s="26"/>
      <c r="AAG103" s="26"/>
      <c r="AAH103" s="26"/>
      <c r="AAI103" s="26"/>
      <c r="AAJ103" s="26"/>
      <c r="AAK103" s="26"/>
      <c r="AAL103" s="26"/>
      <c r="AAM103" s="26"/>
      <c r="AAN103" s="26"/>
      <c r="AAO103" s="26"/>
      <c r="AAP103" s="26"/>
      <c r="AAQ103" s="26"/>
      <c r="AAR103" s="26"/>
      <c r="AAS103" s="26"/>
      <c r="AAT103" s="26"/>
      <c r="AAU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26"/>
      <c r="AFB103" s="26"/>
      <c r="AFC103" s="26"/>
      <c r="AFD103" s="26"/>
      <c r="AFE103" s="26"/>
      <c r="AFF103" s="26"/>
      <c r="AFG103" s="26"/>
      <c r="AFH103" s="26"/>
      <c r="AFI103" s="26"/>
      <c r="AFJ103" s="26"/>
      <c r="AFK103" s="26"/>
      <c r="AFL103" s="26"/>
      <c r="AFM103" s="26"/>
      <c r="AFN103" s="26"/>
      <c r="AFO103" s="26"/>
      <c r="AFP103" s="26"/>
      <c r="AFQ103" s="26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  <c r="AGP103" s="26"/>
      <c r="AGQ103" s="26"/>
      <c r="AGR103" s="26"/>
      <c r="AGS103" s="26"/>
      <c r="AGT103" s="26"/>
      <c r="AGU103" s="26"/>
      <c r="AGV103" s="26"/>
      <c r="AGW103" s="26"/>
      <c r="AGX103" s="26"/>
      <c r="AGY103" s="26"/>
      <c r="AGZ103" s="26"/>
      <c r="AHA103" s="26"/>
      <c r="AHB103" s="26"/>
      <c r="AHC103" s="26"/>
      <c r="AHD103" s="26"/>
      <c r="AHE103" s="26"/>
      <c r="AHF103" s="26"/>
      <c r="AHG103" s="26"/>
      <c r="AHH103" s="26"/>
      <c r="AHI103" s="26"/>
      <c r="AHJ103" s="26"/>
      <c r="AHK103" s="26"/>
      <c r="AHL103" s="26"/>
      <c r="AHM103" s="26"/>
      <c r="AHN103" s="26"/>
      <c r="AHO103" s="26"/>
      <c r="AHP103" s="26"/>
      <c r="AHQ103" s="26"/>
      <c r="AHR103" s="26"/>
      <c r="AHS103" s="26"/>
      <c r="AHT103" s="26"/>
      <c r="AHU103" s="26"/>
      <c r="AHV103" s="26"/>
      <c r="AHW103" s="26"/>
      <c r="AHX103" s="26"/>
      <c r="AHY103" s="26"/>
      <c r="AHZ103" s="26"/>
      <c r="AIA103" s="26"/>
      <c r="AIB103" s="26"/>
      <c r="AIC103" s="26"/>
      <c r="AID103" s="26"/>
      <c r="AIE103" s="26"/>
      <c r="AIF103" s="26"/>
      <c r="AIG103" s="26"/>
      <c r="AIH103" s="26"/>
      <c r="AII103" s="26"/>
      <c r="AIJ103" s="26"/>
      <c r="AIK103" s="26"/>
      <c r="AIL103" s="26"/>
      <c r="AIM103" s="26"/>
      <c r="AIN103" s="26"/>
      <c r="AIO103" s="26"/>
      <c r="AIP103" s="26"/>
      <c r="AIQ103" s="26"/>
      <c r="AIR103" s="26"/>
      <c r="AIS103" s="26"/>
      <c r="AIT103" s="26"/>
      <c r="AIU103" s="26"/>
      <c r="AIV103" s="26"/>
      <c r="AIW103" s="26"/>
      <c r="AIX103" s="26"/>
      <c r="AIY103" s="26"/>
      <c r="AIZ103" s="26"/>
      <c r="AJA103" s="26"/>
      <c r="AJB103" s="26"/>
      <c r="AJC103" s="26"/>
      <c r="AJD103" s="26"/>
      <c r="AJE103" s="26"/>
      <c r="AJF103" s="26"/>
      <c r="AJG103" s="26"/>
      <c r="AJH103" s="26"/>
      <c r="AJI103" s="26"/>
      <c r="AJJ103" s="26"/>
      <c r="AJK103" s="26"/>
      <c r="AJL103" s="26"/>
      <c r="AJM103" s="26"/>
      <c r="AJN103" s="26"/>
      <c r="AJO103" s="26"/>
      <c r="AJP103" s="26"/>
      <c r="AJQ103" s="26"/>
      <c r="AJR103" s="26"/>
      <c r="AJS103" s="26"/>
      <c r="AJT103" s="26"/>
      <c r="AJU103" s="26"/>
      <c r="AJV103" s="26"/>
      <c r="AJW103" s="26"/>
      <c r="AJX103" s="26"/>
      <c r="AJY103" s="26"/>
      <c r="AJZ103" s="26"/>
      <c r="AKA103" s="26"/>
      <c r="AKB103" s="26"/>
      <c r="AKC103" s="26"/>
      <c r="AKD103" s="26"/>
      <c r="AKE103" s="26"/>
      <c r="AKF103" s="26"/>
      <c r="AKG103" s="26"/>
      <c r="AKH103" s="26"/>
      <c r="AKI103" s="26"/>
      <c r="AKJ103" s="26"/>
      <c r="AKK103" s="26"/>
      <c r="AKL103" s="26"/>
      <c r="AKM103" s="26"/>
      <c r="AKN103" s="26"/>
      <c r="AKO103" s="26"/>
      <c r="AKP103" s="26"/>
      <c r="AKQ103" s="26"/>
      <c r="AKR103" s="26"/>
      <c r="AKS103" s="26"/>
      <c r="AKT103" s="26"/>
      <c r="AKU103" s="26"/>
      <c r="AKV103" s="26"/>
      <c r="AKW103" s="26"/>
      <c r="AKX103" s="26"/>
      <c r="AKY103" s="26"/>
      <c r="AKZ103" s="26"/>
      <c r="ALA103" s="26"/>
      <c r="ALB103" s="26"/>
      <c r="ALC103" s="26"/>
      <c r="ALD103" s="26"/>
      <c r="ALE103" s="26"/>
      <c r="ALF103" s="26"/>
      <c r="ALG103" s="26"/>
      <c r="ALH103" s="26"/>
      <c r="ALI103" s="26"/>
      <c r="ALJ103" s="26"/>
      <c r="ALK103" s="26"/>
      <c r="ALL103" s="26"/>
      <c r="ALM103" s="26"/>
      <c r="ALN103" s="26"/>
      <c r="ALO103" s="26"/>
      <c r="ALP103" s="26"/>
      <c r="ALQ103" s="26"/>
      <c r="ALR103" s="26"/>
      <c r="ALS103" s="26"/>
      <c r="ALT103" s="26"/>
      <c r="ALU103" s="26"/>
      <c r="ALV103" s="26"/>
      <c r="ALW103" s="26"/>
      <c r="ALX103" s="26"/>
      <c r="ALY103" s="26"/>
      <c r="ALZ103" s="26"/>
    </row>
    <row r="104" s="26" customFormat="true" ht="15.75" hidden="false" customHeight="false" outlineLevel="0" collapsed="false">
      <c r="A104" s="41" t="s">
        <v>13</v>
      </c>
      <c r="B104" s="42" t="s">
        <v>115</v>
      </c>
      <c r="C104" s="43" t="n">
        <v>400</v>
      </c>
      <c r="D104" s="44" t="n">
        <v>10</v>
      </c>
      <c r="E104" s="45" t="n">
        <v>40</v>
      </c>
      <c r="F104" s="46"/>
      <c r="G104" s="47" t="n">
        <f aca="false">F104*D104</f>
        <v>0</v>
      </c>
      <c r="H104" s="46"/>
      <c r="I104" s="47" t="n">
        <f aca="false">H104*D104</f>
        <v>0</v>
      </c>
      <c r="J104" s="25" t="n">
        <f aca="false">H104-F104</f>
        <v>-0</v>
      </c>
      <c r="K104" s="25" t="n">
        <f aca="false">I104-G104</f>
        <v>0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</row>
    <row r="105" s="55" customFormat="true" ht="21.75" hidden="false" customHeight="true" outlineLevel="0" collapsed="false">
      <c r="A105" s="49" t="s">
        <v>116</v>
      </c>
      <c r="B105" s="49"/>
      <c r="C105" s="50"/>
      <c r="D105" s="51"/>
      <c r="E105" s="51"/>
      <c r="F105" s="52" t="n">
        <f aca="false">SUM(F3:F104)</f>
        <v>0</v>
      </c>
      <c r="G105" s="53" t="n">
        <f aca="false">SUM(G3:G104)</f>
        <v>0</v>
      </c>
      <c r="H105" s="52" t="n">
        <f aca="false">SUM(H3:H104)</f>
        <v>0</v>
      </c>
      <c r="I105" s="53" t="n">
        <f aca="false">SUM(I3:I104)</f>
        <v>0</v>
      </c>
      <c r="J105" s="54"/>
      <c r="K105" s="54"/>
      <c r="ALX105" s="56"/>
      <c r="ALY105" s="56"/>
      <c r="ALZ105" s="56"/>
    </row>
    <row r="106" s="29" customFormat="true" ht="15.75" hidden="false" customHeight="false" outlineLevel="0" collapsed="false">
      <c r="A106" s="57"/>
      <c r="B106" s="58"/>
      <c r="C106" s="59"/>
      <c r="D106" s="60"/>
      <c r="E106" s="60"/>
      <c r="F106" s="61"/>
      <c r="G106" s="62"/>
      <c r="H106" s="61"/>
      <c r="I106" s="62"/>
      <c r="J106" s="54"/>
      <c r="K106" s="54"/>
      <c r="ALX106" s="26"/>
      <c r="ALY106" s="26"/>
      <c r="ALZ106" s="26"/>
    </row>
    <row r="107" s="29" customFormat="true" ht="15" hidden="false" customHeight="true" outlineLevel="0" collapsed="false">
      <c r="A107" s="27" t="s">
        <v>117</v>
      </c>
      <c r="B107" s="19" t="s">
        <v>81</v>
      </c>
      <c r="C107" s="63" t="n">
        <v>100</v>
      </c>
      <c r="D107" s="38" t="n">
        <v>25</v>
      </c>
      <c r="E107" s="28" t="n">
        <v>4</v>
      </c>
      <c r="F107" s="23"/>
      <c r="G107" s="24" t="n">
        <f aca="false">F107*D107</f>
        <v>0</v>
      </c>
      <c r="H107" s="23"/>
      <c r="I107" s="24" t="n">
        <f aca="false">H107*D107</f>
        <v>0</v>
      </c>
      <c r="J107" s="25" t="n">
        <f aca="false">H107-F107</f>
        <v>0</v>
      </c>
      <c r="K107" s="25" t="n">
        <f aca="false">I107-G107</f>
        <v>0</v>
      </c>
      <c r="ALX107" s="26"/>
      <c r="ALY107" s="26"/>
      <c r="ALZ107" s="26"/>
    </row>
    <row r="108" s="29" customFormat="true" ht="15.75" hidden="false" customHeight="false" outlineLevel="0" collapsed="false">
      <c r="A108" s="27" t="s">
        <v>117</v>
      </c>
      <c r="B108" s="19" t="s">
        <v>82</v>
      </c>
      <c r="C108" s="63" t="n">
        <v>275</v>
      </c>
      <c r="D108" s="38" t="n">
        <v>25</v>
      </c>
      <c r="E108" s="28" t="n">
        <v>11</v>
      </c>
      <c r="F108" s="23"/>
      <c r="G108" s="24" t="n">
        <f aca="false">F108*D108</f>
        <v>0</v>
      </c>
      <c r="H108" s="23"/>
      <c r="I108" s="24" t="n">
        <f aca="false">H108*D108</f>
        <v>0</v>
      </c>
      <c r="J108" s="25" t="n">
        <f aca="false">H108-F108</f>
        <v>0</v>
      </c>
      <c r="K108" s="25" t="n">
        <f aca="false">I108-G108</f>
        <v>0</v>
      </c>
      <c r="ALX108" s="26"/>
      <c r="ALY108" s="26"/>
      <c r="ALZ108" s="26"/>
    </row>
    <row r="109" s="29" customFormat="true" ht="15.75" hidden="false" customHeight="false" outlineLevel="0" collapsed="false">
      <c r="A109" s="27" t="s">
        <v>117</v>
      </c>
      <c r="B109" s="19" t="s">
        <v>83</v>
      </c>
      <c r="C109" s="63" t="n">
        <v>300</v>
      </c>
      <c r="D109" s="38" t="n">
        <v>25</v>
      </c>
      <c r="E109" s="28" t="n">
        <v>12</v>
      </c>
      <c r="F109" s="23"/>
      <c r="G109" s="24" t="n">
        <f aca="false">F109*D109</f>
        <v>0</v>
      </c>
      <c r="H109" s="23"/>
      <c r="I109" s="24" t="n">
        <f aca="false">H109*D109</f>
        <v>0</v>
      </c>
      <c r="J109" s="25" t="n">
        <f aca="false">H109-F109</f>
        <v>0</v>
      </c>
      <c r="K109" s="25" t="n">
        <f aca="false">I109-G109</f>
        <v>0</v>
      </c>
      <c r="ALX109" s="26"/>
      <c r="ALY109" s="26"/>
      <c r="ALZ109" s="26"/>
    </row>
    <row r="110" s="29" customFormat="true" ht="15.75" hidden="false" customHeight="false" outlineLevel="0" collapsed="false">
      <c r="A110" s="27" t="s">
        <v>117</v>
      </c>
      <c r="B110" s="19" t="s">
        <v>84</v>
      </c>
      <c r="C110" s="63" t="n">
        <v>275</v>
      </c>
      <c r="D110" s="38" t="n">
        <v>25</v>
      </c>
      <c r="E110" s="28" t="n">
        <v>11</v>
      </c>
      <c r="F110" s="23"/>
      <c r="G110" s="24" t="n">
        <f aca="false">F110*D110</f>
        <v>0</v>
      </c>
      <c r="H110" s="23"/>
      <c r="I110" s="24" t="n">
        <f aca="false">H110*D110</f>
        <v>0</v>
      </c>
      <c r="J110" s="25" t="n">
        <f aca="false">H110-F110</f>
        <v>0</v>
      </c>
      <c r="K110" s="25" t="n">
        <f aca="false">I110-G110</f>
        <v>0</v>
      </c>
      <c r="ALU110" s="26"/>
      <c r="ALV110" s="26"/>
      <c r="ALW110" s="26"/>
      <c r="ALX110" s="26"/>
      <c r="ALY110" s="26"/>
      <c r="ALZ110" s="26"/>
    </row>
    <row r="111" s="29" customFormat="true" ht="15.75" hidden="false" customHeight="false" outlineLevel="0" collapsed="false">
      <c r="A111" s="27" t="s">
        <v>117</v>
      </c>
      <c r="B111" s="19" t="s">
        <v>85</v>
      </c>
      <c r="C111" s="63" t="n">
        <v>300</v>
      </c>
      <c r="D111" s="38" t="n">
        <v>25</v>
      </c>
      <c r="E111" s="28" t="n">
        <v>12</v>
      </c>
      <c r="F111" s="23"/>
      <c r="G111" s="24" t="n">
        <f aca="false">F111*D111</f>
        <v>0</v>
      </c>
      <c r="H111" s="23"/>
      <c r="I111" s="24" t="n">
        <f aca="false">H111*D111</f>
        <v>0</v>
      </c>
      <c r="J111" s="25" t="n">
        <f aca="false">H111-F111</f>
        <v>0</v>
      </c>
      <c r="K111" s="25" t="n">
        <f aca="false">I111-G111</f>
        <v>0</v>
      </c>
      <c r="ALZ111" s="26"/>
    </row>
    <row r="112" s="29" customFormat="true" ht="15.75" hidden="false" customHeight="false" outlineLevel="0" collapsed="false">
      <c r="A112" s="27" t="s">
        <v>117</v>
      </c>
      <c r="B112" s="19" t="s">
        <v>86</v>
      </c>
      <c r="C112" s="63" t="n">
        <v>275</v>
      </c>
      <c r="D112" s="38" t="n">
        <v>25</v>
      </c>
      <c r="E112" s="28" t="n">
        <v>11</v>
      </c>
      <c r="F112" s="23"/>
      <c r="G112" s="24" t="n">
        <f aca="false">F112*D112</f>
        <v>0</v>
      </c>
      <c r="H112" s="23"/>
      <c r="I112" s="24" t="n">
        <f aca="false">H112*D112</f>
        <v>0</v>
      </c>
      <c r="J112" s="25" t="n">
        <f aca="false">H112-F112</f>
        <v>0</v>
      </c>
      <c r="K112" s="25" t="n">
        <f aca="false">I112-G112</f>
        <v>0</v>
      </c>
      <c r="ALZ112" s="26"/>
    </row>
    <row r="113" s="29" customFormat="true" ht="15.75" hidden="false" customHeight="false" outlineLevel="0" collapsed="false">
      <c r="A113" s="27" t="s">
        <v>117</v>
      </c>
      <c r="B113" s="19" t="s">
        <v>87</v>
      </c>
      <c r="C113" s="63" t="n">
        <v>300</v>
      </c>
      <c r="D113" s="38" t="n">
        <v>25</v>
      </c>
      <c r="E113" s="28" t="n">
        <v>12</v>
      </c>
      <c r="F113" s="23"/>
      <c r="G113" s="24" t="n">
        <f aca="false">F113*D113</f>
        <v>0</v>
      </c>
      <c r="H113" s="23"/>
      <c r="I113" s="24" t="n">
        <f aca="false">H113*D113</f>
        <v>0</v>
      </c>
      <c r="J113" s="25" t="n">
        <f aca="false">H113-F113</f>
        <v>0</v>
      </c>
      <c r="K113" s="25" t="n">
        <f aca="false">I113-G113</f>
        <v>0</v>
      </c>
      <c r="ALZ113" s="26"/>
    </row>
    <row r="114" s="29" customFormat="true" ht="15.75" hidden="false" customHeight="false" outlineLevel="0" collapsed="false">
      <c r="A114" s="27" t="s">
        <v>117</v>
      </c>
      <c r="B114" s="19" t="s">
        <v>88</v>
      </c>
      <c r="C114" s="63" t="n">
        <v>300</v>
      </c>
      <c r="D114" s="38" t="n">
        <v>25</v>
      </c>
      <c r="E114" s="28" t="n">
        <v>12</v>
      </c>
      <c r="F114" s="23"/>
      <c r="G114" s="24" t="n">
        <f aca="false">F114*D114</f>
        <v>0</v>
      </c>
      <c r="H114" s="23"/>
      <c r="I114" s="24" t="n">
        <f aca="false">H114*D114</f>
        <v>0</v>
      </c>
      <c r="J114" s="25" t="n">
        <f aca="false">H114-F114</f>
        <v>0</v>
      </c>
      <c r="K114" s="25" t="n">
        <f aca="false">I114-G114</f>
        <v>0</v>
      </c>
      <c r="ALU114" s="26"/>
      <c r="ALV114" s="26"/>
      <c r="ALW114" s="26"/>
      <c r="ALX114" s="26"/>
      <c r="ALY114" s="26"/>
      <c r="ALZ114" s="26"/>
    </row>
    <row r="115" s="29" customFormat="true" ht="15.75" hidden="false" customHeight="false" outlineLevel="0" collapsed="false">
      <c r="A115" s="27" t="s">
        <v>117</v>
      </c>
      <c r="B115" s="19" t="s">
        <v>89</v>
      </c>
      <c r="C115" s="63" t="n">
        <v>300</v>
      </c>
      <c r="D115" s="38" t="n">
        <v>25</v>
      </c>
      <c r="E115" s="28" t="n">
        <v>12</v>
      </c>
      <c r="F115" s="23"/>
      <c r="G115" s="24" t="n">
        <f aca="false">F115*D115</f>
        <v>0</v>
      </c>
      <c r="H115" s="23"/>
      <c r="I115" s="24" t="n">
        <f aca="false">H115*D115</f>
        <v>0</v>
      </c>
      <c r="J115" s="25" t="n">
        <f aca="false">H115-F115</f>
        <v>0</v>
      </c>
      <c r="K115" s="25" t="n">
        <f aca="false">I115-G115</f>
        <v>0</v>
      </c>
      <c r="ALU115" s="26"/>
      <c r="ALV115" s="26"/>
      <c r="ALW115" s="26"/>
      <c r="ALX115" s="26"/>
      <c r="ALY115" s="26"/>
      <c r="ALZ115" s="26"/>
    </row>
    <row r="116" s="29" customFormat="true" ht="15.75" hidden="false" customHeight="false" outlineLevel="0" collapsed="false">
      <c r="A116" s="27" t="s">
        <v>117</v>
      </c>
      <c r="B116" s="19" t="s">
        <v>90</v>
      </c>
      <c r="C116" s="63" t="n">
        <v>300</v>
      </c>
      <c r="D116" s="38" t="n">
        <v>25</v>
      </c>
      <c r="E116" s="28" t="n">
        <v>12</v>
      </c>
      <c r="F116" s="23"/>
      <c r="G116" s="24" t="n">
        <f aca="false">F116*D116</f>
        <v>0</v>
      </c>
      <c r="H116" s="23"/>
      <c r="I116" s="24" t="n">
        <f aca="false">H116*D116</f>
        <v>0</v>
      </c>
      <c r="J116" s="25" t="n">
        <f aca="false">H116-F116</f>
        <v>0</v>
      </c>
      <c r="K116" s="25" t="n">
        <f aca="false">I116-G116</f>
        <v>0</v>
      </c>
      <c r="ALU116" s="26"/>
      <c r="ALV116" s="26"/>
      <c r="ALW116" s="26"/>
      <c r="ALX116" s="26"/>
      <c r="ALY116" s="26"/>
      <c r="ALZ116" s="26"/>
    </row>
    <row r="117" s="29" customFormat="true" ht="15.75" hidden="false" customHeight="false" outlineLevel="0" collapsed="false">
      <c r="A117" s="27" t="s">
        <v>117</v>
      </c>
      <c r="B117" s="19" t="s">
        <v>91</v>
      </c>
      <c r="C117" s="63" t="n">
        <v>300</v>
      </c>
      <c r="D117" s="38" t="n">
        <v>25</v>
      </c>
      <c r="E117" s="28" t="n">
        <v>12</v>
      </c>
      <c r="F117" s="23"/>
      <c r="G117" s="24" t="n">
        <f aca="false">F117*D117</f>
        <v>0</v>
      </c>
      <c r="H117" s="23"/>
      <c r="I117" s="24" t="n">
        <f aca="false">H117*D117</f>
        <v>0</v>
      </c>
      <c r="J117" s="25" t="n">
        <f aca="false">H117-F117</f>
        <v>0</v>
      </c>
      <c r="K117" s="25" t="n">
        <f aca="false">I117-G117</f>
        <v>0</v>
      </c>
      <c r="ALU117" s="26"/>
      <c r="ALV117" s="26"/>
      <c r="ALW117" s="26"/>
      <c r="ALX117" s="26"/>
      <c r="ALY117" s="26"/>
      <c r="ALZ117" s="26"/>
    </row>
    <row r="118" s="29" customFormat="true" ht="15.75" hidden="false" customHeight="false" outlineLevel="0" collapsed="false">
      <c r="A118" s="27" t="s">
        <v>117</v>
      </c>
      <c r="B118" s="19" t="s">
        <v>118</v>
      </c>
      <c r="C118" s="63" t="n">
        <v>100</v>
      </c>
      <c r="D118" s="38" t="n">
        <v>25</v>
      </c>
      <c r="E118" s="28" t="n">
        <v>4</v>
      </c>
      <c r="F118" s="23"/>
      <c r="G118" s="24" t="n">
        <f aca="false">F118*D118</f>
        <v>0</v>
      </c>
      <c r="H118" s="23"/>
      <c r="I118" s="24" t="n">
        <f aca="false">H118*D118</f>
        <v>0</v>
      </c>
      <c r="J118" s="25" t="n">
        <f aca="false">H118-F118</f>
        <v>0</v>
      </c>
      <c r="K118" s="25" t="n">
        <f aca="false">I118-G118</f>
        <v>0</v>
      </c>
      <c r="ALU118" s="26"/>
      <c r="ALV118" s="26"/>
      <c r="ALW118" s="26"/>
      <c r="ALX118" s="26"/>
      <c r="ALY118" s="26"/>
      <c r="ALZ118" s="26"/>
    </row>
    <row r="119" s="29" customFormat="true" ht="15.75" hidden="false" customHeight="false" outlineLevel="0" collapsed="false">
      <c r="A119" s="27" t="s">
        <v>117</v>
      </c>
      <c r="B119" s="19" t="s">
        <v>119</v>
      </c>
      <c r="C119" s="63" t="n">
        <v>200</v>
      </c>
      <c r="D119" s="38" t="n">
        <v>25</v>
      </c>
      <c r="E119" s="28" t="n">
        <v>8</v>
      </c>
      <c r="F119" s="23"/>
      <c r="G119" s="24" t="n">
        <f aca="false">F119*D119</f>
        <v>0</v>
      </c>
      <c r="H119" s="23"/>
      <c r="I119" s="24" t="n">
        <f aca="false">H119*D119</f>
        <v>0</v>
      </c>
      <c r="J119" s="25" t="n">
        <f aca="false">H119-F119</f>
        <v>0</v>
      </c>
      <c r="K119" s="25" t="n">
        <f aca="false">I119-G119</f>
        <v>0</v>
      </c>
      <c r="ALU119" s="26"/>
      <c r="ALV119" s="26"/>
      <c r="ALW119" s="26"/>
      <c r="ALX119" s="26"/>
      <c r="ALY119" s="26"/>
      <c r="ALZ119" s="26"/>
    </row>
    <row r="120" s="29" customFormat="true" ht="15.75" hidden="false" customHeight="false" outlineLevel="0" collapsed="false">
      <c r="A120" s="27" t="s">
        <v>117</v>
      </c>
      <c r="B120" s="64" t="s">
        <v>120</v>
      </c>
      <c r="C120" s="65" t="n">
        <v>300</v>
      </c>
      <c r="D120" s="38" t="n">
        <v>25</v>
      </c>
      <c r="E120" s="28" t="n">
        <v>12</v>
      </c>
      <c r="F120" s="23"/>
      <c r="G120" s="24" t="n">
        <f aca="false">F120*D120</f>
        <v>0</v>
      </c>
      <c r="H120" s="23"/>
      <c r="I120" s="24" t="n">
        <f aca="false">H120*D120</f>
        <v>0</v>
      </c>
      <c r="J120" s="25" t="n">
        <f aca="false">H120-F120</f>
        <v>0</v>
      </c>
      <c r="K120" s="25" t="n">
        <f aca="false">I120-G120</f>
        <v>0</v>
      </c>
      <c r="ALU120" s="26"/>
      <c r="ALV120" s="26"/>
      <c r="ALW120" s="26"/>
      <c r="ALX120" s="26"/>
      <c r="ALY120" s="26"/>
      <c r="ALZ120" s="26"/>
    </row>
    <row r="121" s="29" customFormat="true" ht="15.75" hidden="false" customHeight="false" outlineLevel="0" collapsed="false">
      <c r="A121" s="27" t="s">
        <v>117</v>
      </c>
      <c r="B121" s="64" t="s">
        <v>121</v>
      </c>
      <c r="C121" s="65" t="n">
        <v>300</v>
      </c>
      <c r="D121" s="38" t="n">
        <v>25</v>
      </c>
      <c r="E121" s="28" t="n">
        <v>12</v>
      </c>
      <c r="F121" s="23"/>
      <c r="G121" s="24" t="n">
        <f aca="false">F121*D121</f>
        <v>0</v>
      </c>
      <c r="H121" s="23"/>
      <c r="I121" s="24" t="n">
        <f aca="false">H121*D121</f>
        <v>0</v>
      </c>
      <c r="J121" s="25" t="n">
        <f aca="false">H121-F121</f>
        <v>0</v>
      </c>
      <c r="K121" s="25" t="n">
        <f aca="false">I121-G121</f>
        <v>0</v>
      </c>
      <c r="ALU121" s="26"/>
      <c r="ALV121" s="26"/>
      <c r="ALW121" s="26"/>
      <c r="ALX121" s="26"/>
      <c r="ALY121" s="26"/>
      <c r="ALZ121" s="26"/>
    </row>
    <row r="122" s="29" customFormat="true" ht="15.75" hidden="false" customHeight="false" outlineLevel="0" collapsed="false">
      <c r="A122" s="41" t="s">
        <v>117</v>
      </c>
      <c r="B122" s="42" t="s">
        <v>92</v>
      </c>
      <c r="C122" s="43" t="n">
        <v>275</v>
      </c>
      <c r="D122" s="44" t="n">
        <v>25</v>
      </c>
      <c r="E122" s="45" t="n">
        <v>11</v>
      </c>
      <c r="F122" s="46"/>
      <c r="G122" s="47" t="n">
        <f aca="false">F122*D122</f>
        <v>0</v>
      </c>
      <c r="H122" s="46"/>
      <c r="I122" s="47" t="n">
        <f aca="false">H122*D122</f>
        <v>0</v>
      </c>
      <c r="J122" s="25" t="n">
        <f aca="false">H122-F122</f>
        <v>0</v>
      </c>
      <c r="K122" s="25" t="n">
        <f aca="false">I122-G122</f>
        <v>0</v>
      </c>
      <c r="ALU122" s="26"/>
      <c r="ALV122" s="26"/>
      <c r="ALW122" s="26"/>
      <c r="ALX122" s="26"/>
      <c r="ALY122" s="26"/>
      <c r="ALZ122" s="26"/>
    </row>
    <row r="123" s="29" customFormat="true" ht="15.75" hidden="false" customHeight="false" outlineLevel="0" collapsed="false">
      <c r="A123" s="41" t="s">
        <v>117</v>
      </c>
      <c r="B123" s="42" t="s">
        <v>93</v>
      </c>
      <c r="C123" s="43" t="n">
        <v>275</v>
      </c>
      <c r="D123" s="44" t="n">
        <v>25</v>
      </c>
      <c r="E123" s="45" t="n">
        <v>11</v>
      </c>
      <c r="F123" s="46"/>
      <c r="G123" s="47" t="n">
        <f aca="false">F123*D123</f>
        <v>0</v>
      </c>
      <c r="H123" s="46"/>
      <c r="I123" s="47" t="n">
        <f aca="false">H123*D123</f>
        <v>0</v>
      </c>
      <c r="J123" s="25" t="n">
        <f aca="false">H123-F123</f>
        <v>0</v>
      </c>
      <c r="K123" s="25" t="n">
        <f aca="false">I123-G123</f>
        <v>0</v>
      </c>
      <c r="ALU123" s="26"/>
      <c r="ALV123" s="26"/>
      <c r="ALW123" s="26"/>
      <c r="ALX123" s="26"/>
      <c r="ALY123" s="26"/>
      <c r="ALZ123" s="26"/>
    </row>
    <row r="124" s="29" customFormat="true" ht="15.75" hidden="false" customHeight="false" outlineLevel="0" collapsed="false">
      <c r="A124" s="41" t="s">
        <v>117</v>
      </c>
      <c r="B124" s="42" t="s">
        <v>94</v>
      </c>
      <c r="C124" s="43" t="n">
        <v>300</v>
      </c>
      <c r="D124" s="44" t="n">
        <v>25</v>
      </c>
      <c r="E124" s="45" t="n">
        <v>12</v>
      </c>
      <c r="F124" s="46"/>
      <c r="G124" s="47" t="n">
        <f aca="false">F124*D124</f>
        <v>0</v>
      </c>
      <c r="H124" s="46"/>
      <c r="I124" s="47" t="n">
        <f aca="false">H124*D124</f>
        <v>0</v>
      </c>
      <c r="J124" s="25" t="n">
        <f aca="false">H124-F124</f>
        <v>0</v>
      </c>
      <c r="K124" s="25" t="n">
        <f aca="false">I124-G124</f>
        <v>0</v>
      </c>
      <c r="ALU124" s="26"/>
      <c r="ALV124" s="26"/>
      <c r="ALW124" s="26"/>
      <c r="ALX124" s="26"/>
      <c r="ALY124" s="26"/>
      <c r="ALZ124" s="26"/>
    </row>
    <row r="125" s="29" customFormat="true" ht="15.75" hidden="false" customHeight="false" outlineLevel="0" collapsed="false">
      <c r="A125" s="41" t="s">
        <v>117</v>
      </c>
      <c r="B125" s="42" t="s">
        <v>95</v>
      </c>
      <c r="C125" s="43" t="n">
        <v>300</v>
      </c>
      <c r="D125" s="44" t="n">
        <v>25</v>
      </c>
      <c r="E125" s="45" t="n">
        <v>12</v>
      </c>
      <c r="F125" s="46"/>
      <c r="G125" s="47" t="n">
        <f aca="false">F125*D125</f>
        <v>0</v>
      </c>
      <c r="H125" s="46"/>
      <c r="I125" s="47" t="n">
        <f aca="false">H125*D125</f>
        <v>0</v>
      </c>
      <c r="J125" s="25" t="n">
        <f aca="false">H125-F125</f>
        <v>0</v>
      </c>
      <c r="K125" s="25" t="n">
        <f aca="false">I125-G125</f>
        <v>0</v>
      </c>
      <c r="ALU125" s="26"/>
      <c r="ALV125" s="26"/>
      <c r="ALW125" s="26"/>
      <c r="ALX125" s="26"/>
      <c r="ALY125" s="26"/>
      <c r="ALZ125" s="26"/>
    </row>
    <row r="126" s="66" customFormat="true" ht="24" hidden="false" customHeight="true" outlineLevel="0" collapsed="false">
      <c r="A126" s="49" t="s">
        <v>122</v>
      </c>
      <c r="B126" s="49"/>
      <c r="C126" s="50"/>
      <c r="D126" s="51"/>
      <c r="E126" s="51"/>
      <c r="F126" s="52" t="n">
        <f aca="false">SUM(F107:F125)</f>
        <v>0</v>
      </c>
      <c r="G126" s="53" t="n">
        <f aca="false">SUM(G107:G125)</f>
        <v>0</v>
      </c>
      <c r="H126" s="52" t="n">
        <f aca="false">SUM(H107:H125)</f>
        <v>0</v>
      </c>
      <c r="I126" s="53" t="n">
        <f aca="false">SUM(I107:I125)</f>
        <v>0</v>
      </c>
      <c r="J126" s="54"/>
      <c r="K126" s="54"/>
      <c r="ALU126" s="67"/>
      <c r="ALV126" s="67"/>
      <c r="ALW126" s="67"/>
      <c r="ALX126" s="67"/>
      <c r="ALY126" s="67"/>
      <c r="ALZ126" s="67"/>
    </row>
    <row r="127" s="29" customFormat="true" ht="15.75" hidden="false" customHeight="false" outlineLevel="0" collapsed="false">
      <c r="A127" s="57"/>
      <c r="B127" s="58"/>
      <c r="C127" s="59"/>
      <c r="D127" s="60"/>
      <c r="E127" s="60"/>
      <c r="F127" s="61"/>
      <c r="G127" s="62"/>
      <c r="H127" s="61"/>
      <c r="I127" s="62"/>
      <c r="J127" s="54"/>
      <c r="K127" s="54"/>
      <c r="ALX127" s="26"/>
      <c r="ALY127" s="26"/>
      <c r="ALZ127" s="26"/>
    </row>
    <row r="128" s="29" customFormat="true" ht="15.75" hidden="false" customHeight="false" outlineLevel="0" collapsed="false">
      <c r="A128" s="27" t="s">
        <v>123</v>
      </c>
      <c r="B128" s="19" t="s">
        <v>81</v>
      </c>
      <c r="C128" s="63" t="n">
        <v>100</v>
      </c>
      <c r="D128" s="38" t="n">
        <v>25</v>
      </c>
      <c r="E128" s="28" t="n">
        <v>4</v>
      </c>
      <c r="F128" s="23"/>
      <c r="G128" s="24" t="n">
        <f aca="false">F128*D128</f>
        <v>0</v>
      </c>
      <c r="H128" s="23"/>
      <c r="I128" s="24" t="n">
        <f aca="false">H128*D128</f>
        <v>0</v>
      </c>
      <c r="J128" s="25" t="n">
        <f aca="false">H128-F128</f>
        <v>0</v>
      </c>
      <c r="K128" s="25" t="n">
        <f aca="false">I128-G128</f>
        <v>0</v>
      </c>
      <c r="ALX128" s="26"/>
      <c r="ALY128" s="26"/>
      <c r="ALZ128" s="26"/>
    </row>
    <row r="129" s="29" customFormat="true" ht="16.5" hidden="false" customHeight="true" outlineLevel="0" collapsed="false">
      <c r="A129" s="27" t="s">
        <v>123</v>
      </c>
      <c r="B129" s="19" t="s">
        <v>82</v>
      </c>
      <c r="C129" s="63" t="n">
        <v>275</v>
      </c>
      <c r="D129" s="38" t="n">
        <v>25</v>
      </c>
      <c r="E129" s="28" t="n">
        <v>11</v>
      </c>
      <c r="F129" s="23"/>
      <c r="G129" s="24" t="n">
        <f aca="false">F129*D129</f>
        <v>0</v>
      </c>
      <c r="H129" s="23"/>
      <c r="I129" s="24" t="n">
        <f aca="false">H129*D129</f>
        <v>0</v>
      </c>
      <c r="J129" s="25" t="n">
        <f aca="false">H129-F129</f>
        <v>0</v>
      </c>
      <c r="K129" s="25" t="n">
        <f aca="false">I129-G129</f>
        <v>0</v>
      </c>
      <c r="ALX129" s="26"/>
      <c r="ALY129" s="26"/>
      <c r="ALZ129" s="26"/>
    </row>
    <row r="130" s="29" customFormat="true" ht="15.75" hidden="false" customHeight="false" outlineLevel="0" collapsed="false">
      <c r="A130" s="27" t="s">
        <v>123</v>
      </c>
      <c r="B130" s="19" t="s">
        <v>83</v>
      </c>
      <c r="C130" s="63" t="n">
        <v>300</v>
      </c>
      <c r="D130" s="38" t="n">
        <v>25</v>
      </c>
      <c r="E130" s="28" t="n">
        <v>12</v>
      </c>
      <c r="F130" s="23"/>
      <c r="G130" s="24" t="n">
        <f aca="false">F130*D130</f>
        <v>0</v>
      </c>
      <c r="H130" s="23"/>
      <c r="I130" s="24" t="n">
        <f aca="false">H130*D130</f>
        <v>0</v>
      </c>
      <c r="J130" s="25" t="n">
        <f aca="false">H130-F130</f>
        <v>0</v>
      </c>
      <c r="K130" s="25" t="n">
        <f aca="false">I130-G130</f>
        <v>0</v>
      </c>
      <c r="ALX130" s="26"/>
      <c r="ALY130" s="26"/>
      <c r="ALZ130" s="26"/>
    </row>
    <row r="131" s="29" customFormat="true" ht="15.75" hidden="false" customHeight="false" outlineLevel="0" collapsed="false">
      <c r="A131" s="27" t="s">
        <v>123</v>
      </c>
      <c r="B131" s="19" t="s">
        <v>84</v>
      </c>
      <c r="C131" s="63" t="n">
        <v>275</v>
      </c>
      <c r="D131" s="38" t="n">
        <v>25</v>
      </c>
      <c r="E131" s="28" t="n">
        <v>11</v>
      </c>
      <c r="F131" s="23"/>
      <c r="G131" s="24" t="n">
        <f aca="false">F131*D131</f>
        <v>0</v>
      </c>
      <c r="H131" s="23"/>
      <c r="I131" s="24" t="n">
        <f aca="false">H131*D131</f>
        <v>0</v>
      </c>
      <c r="J131" s="25" t="n">
        <f aca="false">H131-F131</f>
        <v>0</v>
      </c>
      <c r="K131" s="25" t="n">
        <f aca="false">I131-G131</f>
        <v>0</v>
      </c>
      <c r="ALU131" s="26"/>
      <c r="ALV131" s="26"/>
      <c r="ALW131" s="26"/>
      <c r="ALX131" s="26"/>
      <c r="ALY131" s="26"/>
      <c r="ALZ131" s="26"/>
    </row>
    <row r="132" s="29" customFormat="true" ht="15.75" hidden="false" customHeight="false" outlineLevel="0" collapsed="false">
      <c r="A132" s="27" t="s">
        <v>123</v>
      </c>
      <c r="B132" s="19" t="s">
        <v>85</v>
      </c>
      <c r="C132" s="63" t="n">
        <v>300</v>
      </c>
      <c r="D132" s="38" t="n">
        <v>25</v>
      </c>
      <c r="E132" s="28" t="n">
        <v>12</v>
      </c>
      <c r="F132" s="23"/>
      <c r="G132" s="24" t="n">
        <f aca="false">F132*D132</f>
        <v>0</v>
      </c>
      <c r="H132" s="23"/>
      <c r="I132" s="24" t="n">
        <f aca="false">H132*D132</f>
        <v>0</v>
      </c>
      <c r="J132" s="25" t="n">
        <f aca="false">H132-F132</f>
        <v>0</v>
      </c>
      <c r="K132" s="25" t="n">
        <f aca="false">I132-G132</f>
        <v>0</v>
      </c>
      <c r="ALZ132" s="26"/>
    </row>
    <row r="133" s="29" customFormat="true" ht="15.75" hidden="false" customHeight="false" outlineLevel="0" collapsed="false">
      <c r="A133" s="27" t="s">
        <v>123</v>
      </c>
      <c r="B133" s="19" t="s">
        <v>86</v>
      </c>
      <c r="C133" s="63" t="n">
        <v>275</v>
      </c>
      <c r="D133" s="38" t="n">
        <v>25</v>
      </c>
      <c r="E133" s="28" t="n">
        <v>11</v>
      </c>
      <c r="F133" s="23"/>
      <c r="G133" s="24" t="n">
        <f aca="false">F133*D133</f>
        <v>0</v>
      </c>
      <c r="H133" s="23"/>
      <c r="I133" s="24" t="n">
        <f aca="false">H133*D133</f>
        <v>0</v>
      </c>
      <c r="J133" s="25" t="n">
        <f aca="false">H133-F133</f>
        <v>0</v>
      </c>
      <c r="K133" s="25" t="n">
        <f aca="false">I133-G133</f>
        <v>0</v>
      </c>
      <c r="ALZ133" s="26"/>
    </row>
    <row r="134" s="29" customFormat="true" ht="15.75" hidden="false" customHeight="false" outlineLevel="0" collapsed="false">
      <c r="A134" s="27" t="s">
        <v>123</v>
      </c>
      <c r="B134" s="19" t="s">
        <v>87</v>
      </c>
      <c r="C134" s="63" t="n">
        <v>300</v>
      </c>
      <c r="D134" s="38" t="n">
        <v>25</v>
      </c>
      <c r="E134" s="28" t="n">
        <v>12</v>
      </c>
      <c r="F134" s="23"/>
      <c r="G134" s="24" t="n">
        <f aca="false">F134*D134</f>
        <v>0</v>
      </c>
      <c r="H134" s="23"/>
      <c r="I134" s="24" t="n">
        <f aca="false">H134*D134</f>
        <v>0</v>
      </c>
      <c r="J134" s="25" t="n">
        <f aca="false">H134-F134</f>
        <v>0</v>
      </c>
      <c r="K134" s="25" t="n">
        <f aca="false">I134-G134</f>
        <v>0</v>
      </c>
      <c r="ALZ134" s="26"/>
    </row>
    <row r="135" s="29" customFormat="true" ht="15.75" hidden="false" customHeight="false" outlineLevel="0" collapsed="false">
      <c r="A135" s="27" t="s">
        <v>123</v>
      </c>
      <c r="B135" s="19" t="s">
        <v>88</v>
      </c>
      <c r="C135" s="63" t="n">
        <v>300</v>
      </c>
      <c r="D135" s="38" t="n">
        <v>25</v>
      </c>
      <c r="E135" s="28" t="n">
        <v>12</v>
      </c>
      <c r="F135" s="23"/>
      <c r="G135" s="24" t="n">
        <f aca="false">F135*D135</f>
        <v>0</v>
      </c>
      <c r="H135" s="23"/>
      <c r="I135" s="24" t="n">
        <f aca="false">H135*D135</f>
        <v>0</v>
      </c>
      <c r="J135" s="25" t="n">
        <f aca="false">H135-F135</f>
        <v>0</v>
      </c>
      <c r="K135" s="25" t="n">
        <f aca="false">I135-G135</f>
        <v>0</v>
      </c>
      <c r="ALU135" s="26"/>
      <c r="ALV135" s="26"/>
      <c r="ALW135" s="26"/>
      <c r="ALX135" s="26"/>
      <c r="ALY135" s="26"/>
      <c r="ALZ135" s="26"/>
    </row>
    <row r="136" s="29" customFormat="true" ht="15.75" hidden="false" customHeight="false" outlineLevel="0" collapsed="false">
      <c r="A136" s="27" t="s">
        <v>123</v>
      </c>
      <c r="B136" s="19" t="s">
        <v>89</v>
      </c>
      <c r="C136" s="63" t="n">
        <v>300</v>
      </c>
      <c r="D136" s="38" t="n">
        <v>25</v>
      </c>
      <c r="E136" s="28" t="n">
        <v>12</v>
      </c>
      <c r="F136" s="23"/>
      <c r="G136" s="24" t="n">
        <f aca="false">F136*D136</f>
        <v>0</v>
      </c>
      <c r="H136" s="23"/>
      <c r="I136" s="24" t="n">
        <f aca="false">H136*D136</f>
        <v>0</v>
      </c>
      <c r="J136" s="25" t="n">
        <f aca="false">H136-F136</f>
        <v>0</v>
      </c>
      <c r="K136" s="25" t="n">
        <f aca="false">I136-G136</f>
        <v>0</v>
      </c>
      <c r="ALU136" s="26"/>
      <c r="ALV136" s="26"/>
      <c r="ALW136" s="26"/>
      <c r="ALX136" s="26"/>
      <c r="ALY136" s="26"/>
      <c r="ALZ136" s="26"/>
    </row>
    <row r="137" s="29" customFormat="true" ht="15.75" hidden="false" customHeight="false" outlineLevel="0" collapsed="false">
      <c r="A137" s="27" t="s">
        <v>123</v>
      </c>
      <c r="B137" s="19" t="s">
        <v>90</v>
      </c>
      <c r="C137" s="63" t="n">
        <v>300</v>
      </c>
      <c r="D137" s="38" t="n">
        <v>25</v>
      </c>
      <c r="E137" s="28" t="n">
        <v>12</v>
      </c>
      <c r="F137" s="23"/>
      <c r="G137" s="24" t="n">
        <f aca="false">F137*D137</f>
        <v>0</v>
      </c>
      <c r="H137" s="23"/>
      <c r="I137" s="24" t="n">
        <f aca="false">H137*D137</f>
        <v>0</v>
      </c>
      <c r="J137" s="25" t="n">
        <f aca="false">H137-F137</f>
        <v>0</v>
      </c>
      <c r="K137" s="25" t="n">
        <f aca="false">I137-G137</f>
        <v>0</v>
      </c>
      <c r="ALU137" s="26"/>
      <c r="ALV137" s="26"/>
      <c r="ALW137" s="26"/>
      <c r="ALX137" s="26"/>
      <c r="ALY137" s="26"/>
      <c r="ALZ137" s="26"/>
    </row>
    <row r="138" s="29" customFormat="true" ht="15.75" hidden="false" customHeight="false" outlineLevel="0" collapsed="false">
      <c r="A138" s="27" t="s">
        <v>123</v>
      </c>
      <c r="B138" s="19" t="s">
        <v>91</v>
      </c>
      <c r="C138" s="63" t="n">
        <v>300</v>
      </c>
      <c r="D138" s="38" t="n">
        <v>25</v>
      </c>
      <c r="E138" s="28" t="n">
        <v>12</v>
      </c>
      <c r="F138" s="23"/>
      <c r="G138" s="24" t="n">
        <f aca="false">F138*D138</f>
        <v>0</v>
      </c>
      <c r="H138" s="23"/>
      <c r="I138" s="24" t="n">
        <f aca="false">H138*D138</f>
        <v>0</v>
      </c>
      <c r="J138" s="25" t="n">
        <f aca="false">H138-F138</f>
        <v>0</v>
      </c>
      <c r="K138" s="25" t="n">
        <f aca="false">I138-G138</f>
        <v>0</v>
      </c>
      <c r="ALU138" s="26"/>
      <c r="ALV138" s="26"/>
      <c r="ALW138" s="26"/>
      <c r="ALX138" s="26"/>
      <c r="ALY138" s="26"/>
      <c r="ALZ138" s="26"/>
    </row>
    <row r="139" s="29" customFormat="true" ht="15.75" hidden="false" customHeight="false" outlineLevel="0" collapsed="false">
      <c r="A139" s="41" t="s">
        <v>123</v>
      </c>
      <c r="B139" s="42" t="s">
        <v>92</v>
      </c>
      <c r="C139" s="43" t="n">
        <v>275</v>
      </c>
      <c r="D139" s="44" t="n">
        <v>25</v>
      </c>
      <c r="E139" s="45" t="n">
        <v>11</v>
      </c>
      <c r="F139" s="46"/>
      <c r="G139" s="47" t="n">
        <f aca="false">F139*D139</f>
        <v>0</v>
      </c>
      <c r="H139" s="46"/>
      <c r="I139" s="47" t="n">
        <f aca="false">H139*D139</f>
        <v>0</v>
      </c>
      <c r="J139" s="25" t="n">
        <f aca="false">H139-F139</f>
        <v>0</v>
      </c>
      <c r="K139" s="25" t="n">
        <f aca="false">I139-G139</f>
        <v>0</v>
      </c>
      <c r="ALU139" s="26"/>
      <c r="ALV139" s="26"/>
      <c r="ALW139" s="26"/>
      <c r="ALX139" s="26"/>
      <c r="ALY139" s="26"/>
      <c r="ALZ139" s="26"/>
    </row>
    <row r="140" s="29" customFormat="true" ht="15.75" hidden="false" customHeight="false" outlineLevel="0" collapsed="false">
      <c r="A140" s="41" t="s">
        <v>123</v>
      </c>
      <c r="B140" s="42" t="s">
        <v>93</v>
      </c>
      <c r="C140" s="43" t="n">
        <v>275</v>
      </c>
      <c r="D140" s="44" t="n">
        <v>25</v>
      </c>
      <c r="E140" s="45" t="n">
        <v>11</v>
      </c>
      <c r="F140" s="46"/>
      <c r="G140" s="47" t="n">
        <f aca="false">F140*D140</f>
        <v>0</v>
      </c>
      <c r="H140" s="46"/>
      <c r="I140" s="47" t="n">
        <f aca="false">H140*D140</f>
        <v>0</v>
      </c>
      <c r="J140" s="25" t="n">
        <f aca="false">H140-F140</f>
        <v>0</v>
      </c>
      <c r="K140" s="25" t="n">
        <f aca="false">I140-G140</f>
        <v>0</v>
      </c>
      <c r="ALU140" s="26"/>
      <c r="ALV140" s="26"/>
      <c r="ALW140" s="26"/>
      <c r="ALX140" s="26"/>
      <c r="ALY140" s="26"/>
      <c r="ALZ140" s="26"/>
    </row>
    <row r="141" s="29" customFormat="true" ht="15.75" hidden="false" customHeight="false" outlineLevel="0" collapsed="false">
      <c r="A141" s="41" t="s">
        <v>123</v>
      </c>
      <c r="B141" s="42" t="s">
        <v>94</v>
      </c>
      <c r="C141" s="43" t="n">
        <v>300</v>
      </c>
      <c r="D141" s="44" t="n">
        <v>25</v>
      </c>
      <c r="E141" s="45" t="n">
        <v>12</v>
      </c>
      <c r="F141" s="46"/>
      <c r="G141" s="47" t="n">
        <f aca="false">F141*D141</f>
        <v>0</v>
      </c>
      <c r="H141" s="46"/>
      <c r="I141" s="47" t="n">
        <f aca="false">H141*D141</f>
        <v>0</v>
      </c>
      <c r="J141" s="25" t="n">
        <f aca="false">H141-F141</f>
        <v>0</v>
      </c>
      <c r="K141" s="25" t="n">
        <f aca="false">I141-G141</f>
        <v>0</v>
      </c>
      <c r="ALU141" s="26"/>
      <c r="ALV141" s="26"/>
      <c r="ALW141" s="26"/>
      <c r="ALX141" s="26"/>
      <c r="ALY141" s="26"/>
      <c r="ALZ141" s="26"/>
    </row>
    <row r="142" s="29" customFormat="true" ht="15.75" hidden="false" customHeight="false" outlineLevel="0" collapsed="false">
      <c r="A142" s="41" t="s">
        <v>123</v>
      </c>
      <c r="B142" s="42" t="s">
        <v>95</v>
      </c>
      <c r="C142" s="43" t="n">
        <v>300</v>
      </c>
      <c r="D142" s="44" t="n">
        <v>25</v>
      </c>
      <c r="E142" s="45" t="n">
        <v>12</v>
      </c>
      <c r="F142" s="46"/>
      <c r="G142" s="47" t="n">
        <f aca="false">F142*D142</f>
        <v>0</v>
      </c>
      <c r="H142" s="46"/>
      <c r="I142" s="47" t="n">
        <f aca="false">H142*D142</f>
        <v>0</v>
      </c>
      <c r="J142" s="25" t="n">
        <f aca="false">H142-F142</f>
        <v>0</v>
      </c>
      <c r="K142" s="25" t="n">
        <f aca="false">I142-G142</f>
        <v>0</v>
      </c>
      <c r="ALU142" s="26"/>
      <c r="ALV142" s="26"/>
      <c r="ALW142" s="26"/>
      <c r="ALX142" s="26"/>
      <c r="ALY142" s="26"/>
      <c r="ALZ142" s="26"/>
    </row>
    <row r="143" s="66" customFormat="true" ht="22.5" hidden="false" customHeight="true" outlineLevel="0" collapsed="false">
      <c r="A143" s="49" t="s">
        <v>124</v>
      </c>
      <c r="B143" s="49"/>
      <c r="C143" s="50"/>
      <c r="D143" s="51"/>
      <c r="E143" s="51"/>
      <c r="F143" s="52" t="n">
        <f aca="false">SUM(F128:F142)</f>
        <v>0</v>
      </c>
      <c r="G143" s="53" t="n">
        <f aca="false">SUM(G128:G142)</f>
        <v>0</v>
      </c>
      <c r="H143" s="52" t="n">
        <f aca="false">SUM(H128:H142)</f>
        <v>0</v>
      </c>
      <c r="I143" s="53" t="n">
        <f aca="false">SUM(I128:I142)</f>
        <v>0</v>
      </c>
      <c r="J143" s="54"/>
      <c r="K143" s="54"/>
      <c r="ALU143" s="67"/>
      <c r="ALV143" s="67"/>
      <c r="ALW143" s="67"/>
      <c r="ALX143" s="67"/>
      <c r="ALY143" s="67"/>
      <c r="ALZ143" s="67"/>
    </row>
    <row r="144" s="29" customFormat="true" ht="15.75" hidden="false" customHeight="false" outlineLevel="0" collapsed="false">
      <c r="A144" s="57"/>
      <c r="B144" s="58"/>
      <c r="C144" s="59"/>
      <c r="D144" s="60"/>
      <c r="E144" s="60"/>
      <c r="F144" s="61"/>
      <c r="G144" s="62"/>
      <c r="H144" s="61"/>
      <c r="I144" s="62"/>
      <c r="J144" s="54"/>
      <c r="K144" s="54"/>
      <c r="ALX144" s="26"/>
      <c r="ALY144" s="26"/>
      <c r="ALZ144" s="26"/>
    </row>
    <row r="145" s="29" customFormat="true" ht="15.75" hidden="false" customHeight="false" outlineLevel="0" collapsed="false">
      <c r="A145" s="27" t="s">
        <v>125</v>
      </c>
      <c r="B145" s="19" t="s">
        <v>126</v>
      </c>
      <c r="C145" s="63" t="n">
        <v>50</v>
      </c>
      <c r="D145" s="38" t="n">
        <v>10</v>
      </c>
      <c r="E145" s="28" t="n">
        <v>5</v>
      </c>
      <c r="F145" s="68"/>
      <c r="G145" s="24" t="n">
        <f aca="false">F145*D145</f>
        <v>0</v>
      </c>
      <c r="H145" s="68"/>
      <c r="I145" s="24" t="n">
        <f aca="false">H145*D145</f>
        <v>0</v>
      </c>
      <c r="J145" s="25" t="n">
        <f aca="false">H145-F145</f>
        <v>0</v>
      </c>
      <c r="K145" s="25" t="n">
        <f aca="false">I145-G145</f>
        <v>0</v>
      </c>
      <c r="ALX145" s="26"/>
      <c r="ALY145" s="26"/>
      <c r="ALZ145" s="26"/>
    </row>
    <row r="146" s="29" customFormat="true" ht="18" hidden="false" customHeight="true" outlineLevel="0" collapsed="false">
      <c r="A146" s="27" t="s">
        <v>125</v>
      </c>
      <c r="B146" s="19" t="s">
        <v>127</v>
      </c>
      <c r="C146" s="63" t="n">
        <v>50</v>
      </c>
      <c r="D146" s="38" t="n">
        <v>10</v>
      </c>
      <c r="E146" s="28" t="n">
        <v>5</v>
      </c>
      <c r="F146" s="68"/>
      <c r="G146" s="24" t="n">
        <f aca="false">F146*D146</f>
        <v>0</v>
      </c>
      <c r="H146" s="68"/>
      <c r="I146" s="24" t="n">
        <f aca="false">H146*D146</f>
        <v>0</v>
      </c>
      <c r="J146" s="25" t="n">
        <f aca="false">H146-F146</f>
        <v>0</v>
      </c>
      <c r="K146" s="25" t="n">
        <f aca="false">I146-G146</f>
        <v>0</v>
      </c>
      <c r="ALZ146" s="26"/>
    </row>
    <row r="147" s="29" customFormat="true" ht="15.75" hidden="false" customHeight="false" outlineLevel="0" collapsed="false">
      <c r="A147" s="27" t="s">
        <v>125</v>
      </c>
      <c r="B147" s="19" t="s">
        <v>128</v>
      </c>
      <c r="C147" s="63" t="n">
        <v>50</v>
      </c>
      <c r="D147" s="38" t="n">
        <v>10</v>
      </c>
      <c r="E147" s="28" t="n">
        <v>5</v>
      </c>
      <c r="F147" s="68"/>
      <c r="G147" s="24" t="n">
        <f aca="false">F147*D147</f>
        <v>0</v>
      </c>
      <c r="H147" s="68"/>
      <c r="I147" s="24" t="n">
        <f aca="false">H147*D147</f>
        <v>0</v>
      </c>
      <c r="J147" s="25" t="n">
        <f aca="false">H147-F147</f>
        <v>0</v>
      </c>
      <c r="K147" s="25" t="n">
        <f aca="false">I147-G147</f>
        <v>0</v>
      </c>
      <c r="ALU147" s="26"/>
      <c r="ALV147" s="26"/>
      <c r="ALW147" s="26"/>
      <c r="ALX147" s="26"/>
      <c r="ALY147" s="26"/>
      <c r="ALZ147" s="26"/>
    </row>
    <row r="148" s="29" customFormat="true" ht="15.75" hidden="false" customHeight="false" outlineLevel="0" collapsed="false">
      <c r="A148" s="27" t="s">
        <v>125</v>
      </c>
      <c r="B148" s="19" t="s">
        <v>129</v>
      </c>
      <c r="C148" s="63" t="n">
        <v>50</v>
      </c>
      <c r="D148" s="38" t="n">
        <v>10</v>
      </c>
      <c r="E148" s="28" t="n">
        <v>5</v>
      </c>
      <c r="F148" s="68"/>
      <c r="G148" s="24" t="n">
        <f aca="false">F148*D148</f>
        <v>0</v>
      </c>
      <c r="H148" s="68"/>
      <c r="I148" s="24" t="n">
        <f aca="false">H148*D148</f>
        <v>0</v>
      </c>
      <c r="J148" s="25" t="n">
        <f aca="false">H148-F148</f>
        <v>0</v>
      </c>
      <c r="K148" s="25" t="n">
        <f aca="false">I148-G148</f>
        <v>0</v>
      </c>
      <c r="ALU148" s="26"/>
      <c r="ALV148" s="26"/>
      <c r="ALW148" s="26"/>
      <c r="ALX148" s="26"/>
      <c r="ALY148" s="26"/>
      <c r="ALZ148" s="26"/>
    </row>
    <row r="149" s="29" customFormat="true" ht="15.75" hidden="false" customHeight="false" outlineLevel="0" collapsed="false">
      <c r="A149" s="27" t="s">
        <v>125</v>
      </c>
      <c r="B149" s="19" t="s">
        <v>130</v>
      </c>
      <c r="C149" s="63" t="n">
        <v>60</v>
      </c>
      <c r="D149" s="38" t="n">
        <v>10</v>
      </c>
      <c r="E149" s="28" t="n">
        <v>6</v>
      </c>
      <c r="F149" s="68"/>
      <c r="G149" s="24" t="n">
        <f aca="false">F149*D149</f>
        <v>0</v>
      </c>
      <c r="H149" s="68"/>
      <c r="I149" s="24" t="n">
        <f aca="false">H149*D149</f>
        <v>0</v>
      </c>
      <c r="J149" s="25" t="n">
        <f aca="false">H149-F149</f>
        <v>0</v>
      </c>
      <c r="K149" s="25" t="n">
        <f aca="false">I149-G149</f>
        <v>0</v>
      </c>
      <c r="ALU149" s="26"/>
      <c r="ALV149" s="26"/>
      <c r="ALW149" s="26"/>
      <c r="ALX149" s="26"/>
      <c r="ALY149" s="26"/>
      <c r="ALZ149" s="26"/>
    </row>
    <row r="150" s="29" customFormat="true" ht="15.75" hidden="false" customHeight="false" outlineLevel="0" collapsed="false">
      <c r="A150" s="27" t="s">
        <v>125</v>
      </c>
      <c r="B150" s="19" t="s">
        <v>131</v>
      </c>
      <c r="C150" s="63" t="n">
        <v>60</v>
      </c>
      <c r="D150" s="38" t="n">
        <v>10</v>
      </c>
      <c r="E150" s="28" t="n">
        <v>6</v>
      </c>
      <c r="F150" s="68"/>
      <c r="G150" s="24" t="n">
        <f aca="false">F150*D150</f>
        <v>0</v>
      </c>
      <c r="H150" s="68"/>
      <c r="I150" s="24" t="n">
        <f aca="false">H150*D150</f>
        <v>0</v>
      </c>
      <c r="J150" s="25" t="n">
        <f aca="false">H150-F150</f>
        <v>0</v>
      </c>
      <c r="K150" s="25" t="n">
        <f aca="false">I150-G150</f>
        <v>0</v>
      </c>
      <c r="ALU150" s="26"/>
      <c r="ALV150" s="26"/>
      <c r="ALW150" s="26"/>
      <c r="ALX150" s="26"/>
      <c r="ALY150" s="26"/>
      <c r="ALZ150" s="26"/>
    </row>
    <row r="151" s="66" customFormat="true" ht="24" hidden="false" customHeight="true" outlineLevel="0" collapsed="false">
      <c r="A151" s="49" t="s">
        <v>132</v>
      </c>
      <c r="B151" s="49"/>
      <c r="C151" s="50"/>
      <c r="D151" s="51"/>
      <c r="E151" s="69"/>
      <c r="F151" s="52" t="n">
        <f aca="false">SUM(F145:F150)</f>
        <v>0</v>
      </c>
      <c r="G151" s="53" t="n">
        <f aca="false">SUM(G145:G150)</f>
        <v>0</v>
      </c>
      <c r="H151" s="52" t="n">
        <f aca="false">SUM(H145:H150)</f>
        <v>0</v>
      </c>
      <c r="I151" s="53" t="n">
        <f aca="false">SUM(I145:I150)</f>
        <v>0</v>
      </c>
      <c r="J151" s="54"/>
      <c r="K151" s="54"/>
      <c r="ALU151" s="67"/>
      <c r="ALV151" s="67"/>
      <c r="ALW151" s="67"/>
      <c r="ALX151" s="67"/>
      <c r="ALY151" s="67"/>
      <c r="ALZ151" s="67"/>
    </row>
    <row r="152" s="29" customFormat="true" ht="15.75" hidden="false" customHeight="false" outlineLevel="0" collapsed="false">
      <c r="A152" s="57"/>
      <c r="B152" s="58"/>
      <c r="C152" s="59"/>
      <c r="D152" s="60"/>
      <c r="E152" s="70"/>
      <c r="F152" s="61"/>
      <c r="G152" s="62"/>
      <c r="H152" s="61"/>
      <c r="I152" s="62"/>
      <c r="J152" s="54"/>
      <c r="K152" s="54"/>
      <c r="ALU152" s="26"/>
      <c r="ALV152" s="26"/>
      <c r="ALW152" s="26"/>
      <c r="ALX152" s="26"/>
      <c r="ALY152" s="26"/>
      <c r="ALZ152" s="26"/>
    </row>
    <row r="153" s="29" customFormat="true" ht="15.75" hidden="false" customHeight="false" outlineLevel="0" collapsed="false">
      <c r="A153" s="27" t="s">
        <v>133</v>
      </c>
      <c r="B153" s="19" t="s">
        <v>134</v>
      </c>
      <c r="C153" s="63" t="n">
        <v>180</v>
      </c>
      <c r="D153" s="38" t="n">
        <v>10</v>
      </c>
      <c r="E153" s="28" t="n">
        <v>18</v>
      </c>
      <c r="F153" s="68"/>
      <c r="G153" s="24" t="n">
        <f aca="false">F153*D153</f>
        <v>0</v>
      </c>
      <c r="H153" s="68"/>
      <c r="I153" s="24" t="n">
        <f aca="false">H153*D153</f>
        <v>0</v>
      </c>
      <c r="J153" s="25" t="n">
        <f aca="false">H153-F153</f>
        <v>0</v>
      </c>
      <c r="K153" s="25" t="n">
        <f aca="false">I153-G153</f>
        <v>0</v>
      </c>
      <c r="ALX153" s="26"/>
      <c r="ALY153" s="26"/>
      <c r="ALZ153" s="26"/>
    </row>
    <row r="154" s="29" customFormat="true" ht="15.75" hidden="false" customHeight="false" outlineLevel="0" collapsed="false">
      <c r="A154" s="27" t="s">
        <v>133</v>
      </c>
      <c r="B154" s="19" t="s">
        <v>135</v>
      </c>
      <c r="C154" s="63" t="n">
        <v>180</v>
      </c>
      <c r="D154" s="38" t="n">
        <v>10</v>
      </c>
      <c r="E154" s="28" t="n">
        <v>18</v>
      </c>
      <c r="F154" s="68"/>
      <c r="G154" s="24" t="n">
        <f aca="false">F154*D154</f>
        <v>0</v>
      </c>
      <c r="H154" s="68"/>
      <c r="I154" s="24" t="n">
        <f aca="false">H154*D154</f>
        <v>0</v>
      </c>
      <c r="J154" s="25" t="n">
        <f aca="false">H154-F154</f>
        <v>0</v>
      </c>
      <c r="K154" s="25" t="n">
        <f aca="false">I154-G154</f>
        <v>0</v>
      </c>
      <c r="ALX154" s="26"/>
      <c r="ALY154" s="26"/>
      <c r="ALZ154" s="26"/>
    </row>
    <row r="155" s="29" customFormat="true" ht="15.75" hidden="false" customHeight="false" outlineLevel="0" collapsed="false">
      <c r="A155" s="27" t="s">
        <v>133</v>
      </c>
      <c r="B155" s="19" t="s">
        <v>136</v>
      </c>
      <c r="C155" s="63" t="n">
        <v>180</v>
      </c>
      <c r="D155" s="38" t="n">
        <v>10</v>
      </c>
      <c r="E155" s="28" t="n">
        <v>18</v>
      </c>
      <c r="F155" s="68"/>
      <c r="G155" s="24" t="n">
        <f aca="false">F155*D155</f>
        <v>0</v>
      </c>
      <c r="H155" s="68"/>
      <c r="I155" s="24" t="n">
        <f aca="false">H155*D155</f>
        <v>0</v>
      </c>
      <c r="J155" s="25" t="n">
        <f aca="false">H155-F155</f>
        <v>0</v>
      </c>
      <c r="K155" s="25" t="n">
        <f aca="false">I155-G155</f>
        <v>0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  <c r="JH155" s="26"/>
      <c r="JI155" s="26"/>
      <c r="JJ155" s="26"/>
      <c r="JK155" s="26"/>
      <c r="JL155" s="26"/>
      <c r="JM155" s="26"/>
      <c r="JN155" s="26"/>
      <c r="JO155" s="26"/>
      <c r="JP155" s="26"/>
      <c r="JQ155" s="26"/>
      <c r="JR155" s="26"/>
      <c r="JS155" s="26"/>
      <c r="JT155" s="26"/>
      <c r="JU155" s="26"/>
      <c r="JV155" s="26"/>
      <c r="JW155" s="26"/>
      <c r="JX155" s="26"/>
      <c r="JY155" s="26"/>
      <c r="JZ155" s="26"/>
      <c r="KA155" s="26"/>
      <c r="KB155" s="26"/>
      <c r="KC155" s="26"/>
      <c r="KD155" s="26"/>
      <c r="KE155" s="26"/>
      <c r="KF155" s="26"/>
      <c r="KG155" s="26"/>
      <c r="KH155" s="26"/>
      <c r="KI155" s="26"/>
      <c r="KJ155" s="26"/>
      <c r="KK155" s="26"/>
      <c r="KL155" s="26"/>
      <c r="KM155" s="26"/>
      <c r="KN155" s="26"/>
      <c r="KO155" s="26"/>
      <c r="KP155" s="26"/>
      <c r="KQ155" s="26"/>
      <c r="KR155" s="26"/>
      <c r="KS155" s="26"/>
      <c r="KT155" s="26"/>
      <c r="KU155" s="26"/>
      <c r="KV155" s="26"/>
      <c r="KW155" s="26"/>
      <c r="KX155" s="26"/>
      <c r="KY155" s="26"/>
      <c r="KZ155" s="26"/>
      <c r="LA155" s="26"/>
      <c r="LB155" s="26"/>
      <c r="LC155" s="26"/>
      <c r="LD155" s="26"/>
      <c r="LE155" s="26"/>
      <c r="LF155" s="26"/>
      <c r="LG155" s="26"/>
      <c r="LH155" s="26"/>
      <c r="LI155" s="26"/>
      <c r="LJ155" s="26"/>
      <c r="LK155" s="26"/>
      <c r="LL155" s="26"/>
      <c r="LM155" s="26"/>
      <c r="LN155" s="26"/>
      <c r="LO155" s="26"/>
      <c r="LP155" s="26"/>
      <c r="LQ155" s="26"/>
      <c r="LR155" s="26"/>
      <c r="LS155" s="26"/>
      <c r="LT155" s="26"/>
      <c r="LU155" s="26"/>
      <c r="LV155" s="26"/>
      <c r="LW155" s="26"/>
      <c r="LX155" s="26"/>
      <c r="LY155" s="26"/>
      <c r="LZ155" s="26"/>
      <c r="MA155" s="26"/>
      <c r="MB155" s="26"/>
      <c r="MC155" s="26"/>
      <c r="MD155" s="26"/>
      <c r="ME155" s="26"/>
      <c r="MF155" s="26"/>
      <c r="MG155" s="26"/>
      <c r="MH155" s="26"/>
      <c r="MI155" s="26"/>
      <c r="MJ155" s="26"/>
      <c r="MK155" s="26"/>
      <c r="ML155" s="26"/>
      <c r="MM155" s="26"/>
      <c r="MN155" s="26"/>
      <c r="MO155" s="26"/>
      <c r="MP155" s="26"/>
      <c r="MQ155" s="26"/>
      <c r="MR155" s="26"/>
      <c r="MS155" s="26"/>
      <c r="MT155" s="26"/>
      <c r="MU155" s="26"/>
      <c r="MV155" s="26"/>
      <c r="MW155" s="26"/>
      <c r="MX155" s="26"/>
      <c r="MY155" s="26"/>
      <c r="MZ155" s="26"/>
      <c r="NA155" s="26"/>
      <c r="NB155" s="26"/>
      <c r="NC155" s="26"/>
      <c r="ND155" s="26"/>
      <c r="NE155" s="26"/>
      <c r="NF155" s="26"/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SQ155" s="26"/>
      <c r="SR155" s="26"/>
      <c r="SS155" s="26"/>
      <c r="ST155" s="26"/>
      <c r="SU155" s="26"/>
      <c r="SV155" s="26"/>
      <c r="SW155" s="26"/>
      <c r="SX155" s="26"/>
      <c r="SY155" s="26"/>
      <c r="SZ155" s="26"/>
      <c r="TA155" s="26"/>
      <c r="TB155" s="26"/>
      <c r="TC155" s="26"/>
      <c r="TD155" s="26"/>
      <c r="TE155" s="26"/>
      <c r="TF155" s="26"/>
      <c r="TG155" s="26"/>
      <c r="TH155" s="26"/>
      <c r="TI155" s="26"/>
      <c r="TJ155" s="26"/>
      <c r="TK155" s="26"/>
      <c r="TL155" s="26"/>
      <c r="TM155" s="26"/>
      <c r="TN155" s="26"/>
      <c r="TO155" s="26"/>
      <c r="TP155" s="26"/>
      <c r="TQ155" s="26"/>
      <c r="TR155" s="26"/>
      <c r="TS155" s="26"/>
      <c r="TT155" s="26"/>
      <c r="TU155" s="26"/>
      <c r="TV155" s="26"/>
      <c r="TW155" s="26"/>
      <c r="TX155" s="26"/>
      <c r="TY155" s="26"/>
      <c r="TZ155" s="26"/>
      <c r="UA155" s="26"/>
      <c r="UB155" s="26"/>
      <c r="UC155" s="26"/>
      <c r="UD155" s="26"/>
      <c r="UE155" s="26"/>
      <c r="UF155" s="26"/>
      <c r="UG155" s="26"/>
      <c r="UH155" s="26"/>
      <c r="UI155" s="26"/>
      <c r="UJ155" s="26"/>
      <c r="UK155" s="26"/>
      <c r="UL155" s="26"/>
      <c r="UM155" s="26"/>
      <c r="UN155" s="26"/>
      <c r="UO155" s="26"/>
      <c r="UP155" s="26"/>
      <c r="UQ155" s="26"/>
      <c r="UR155" s="26"/>
      <c r="US155" s="26"/>
      <c r="UT155" s="26"/>
      <c r="UU155" s="26"/>
      <c r="UV155" s="26"/>
      <c r="UW155" s="26"/>
      <c r="UX155" s="26"/>
      <c r="UY155" s="26"/>
      <c r="UZ155" s="26"/>
      <c r="VA155" s="26"/>
      <c r="VB155" s="26"/>
      <c r="VC155" s="26"/>
      <c r="VD155" s="26"/>
      <c r="VE155" s="26"/>
      <c r="VF155" s="26"/>
      <c r="VG155" s="26"/>
      <c r="VH155" s="26"/>
      <c r="VI155" s="26"/>
      <c r="VJ155" s="26"/>
      <c r="VK155" s="26"/>
      <c r="VL155" s="26"/>
      <c r="VM155" s="26"/>
      <c r="VN155" s="26"/>
      <c r="VO155" s="26"/>
      <c r="VP155" s="26"/>
      <c r="VQ155" s="26"/>
      <c r="VR155" s="26"/>
      <c r="VS155" s="26"/>
      <c r="VT155" s="26"/>
      <c r="VU155" s="26"/>
      <c r="VV155" s="26"/>
      <c r="VW155" s="26"/>
      <c r="VX155" s="26"/>
      <c r="VY155" s="26"/>
      <c r="VZ155" s="26"/>
      <c r="WA155" s="26"/>
      <c r="WB155" s="26"/>
      <c r="WC155" s="26"/>
      <c r="WD155" s="26"/>
      <c r="WE155" s="26"/>
      <c r="WF155" s="26"/>
      <c r="WG155" s="26"/>
      <c r="WH155" s="26"/>
      <c r="WI155" s="26"/>
      <c r="WJ155" s="26"/>
      <c r="WK155" s="26"/>
      <c r="WL155" s="26"/>
      <c r="WM155" s="26"/>
      <c r="WN155" s="26"/>
      <c r="WO155" s="26"/>
      <c r="WP155" s="26"/>
      <c r="WQ155" s="26"/>
      <c r="WR155" s="26"/>
      <c r="WS155" s="26"/>
      <c r="WT155" s="26"/>
      <c r="WU155" s="26"/>
      <c r="WV155" s="26"/>
      <c r="WW155" s="26"/>
      <c r="WX155" s="26"/>
      <c r="WY155" s="26"/>
      <c r="WZ155" s="26"/>
      <c r="XA155" s="26"/>
      <c r="XB155" s="26"/>
      <c r="XC155" s="26"/>
      <c r="XD155" s="26"/>
      <c r="XE155" s="26"/>
      <c r="XF155" s="26"/>
      <c r="XG155" s="26"/>
      <c r="XH155" s="26"/>
      <c r="XI155" s="26"/>
      <c r="XJ155" s="26"/>
      <c r="XK155" s="26"/>
      <c r="XL155" s="26"/>
      <c r="XM155" s="26"/>
      <c r="XN155" s="26"/>
      <c r="XO155" s="26"/>
      <c r="XP155" s="26"/>
      <c r="XQ155" s="26"/>
      <c r="XR155" s="26"/>
      <c r="XS155" s="26"/>
      <c r="XT155" s="26"/>
      <c r="XU155" s="26"/>
      <c r="XV155" s="26"/>
      <c r="XW155" s="26"/>
      <c r="XX155" s="26"/>
      <c r="XY155" s="26"/>
      <c r="XZ155" s="26"/>
      <c r="YA155" s="26"/>
      <c r="YB155" s="26"/>
      <c r="YC155" s="26"/>
      <c r="YD155" s="26"/>
      <c r="YE155" s="26"/>
      <c r="YF155" s="26"/>
      <c r="YG155" s="26"/>
      <c r="YH155" s="26"/>
      <c r="YI155" s="26"/>
      <c r="YJ155" s="26"/>
      <c r="YK155" s="26"/>
      <c r="YL155" s="26"/>
      <c r="YM155" s="26"/>
      <c r="YN155" s="26"/>
      <c r="YO155" s="26"/>
      <c r="YP155" s="26"/>
      <c r="YQ155" s="26"/>
      <c r="YR155" s="26"/>
      <c r="YS155" s="26"/>
      <c r="YT155" s="26"/>
      <c r="YU155" s="26"/>
      <c r="YV155" s="26"/>
      <c r="YW155" s="26"/>
      <c r="YX155" s="26"/>
      <c r="YY155" s="26"/>
      <c r="YZ155" s="26"/>
      <c r="ZA155" s="26"/>
      <c r="ZB155" s="26"/>
      <c r="ZC155" s="26"/>
      <c r="ZD155" s="26"/>
      <c r="ZE155" s="26"/>
      <c r="ZF155" s="26"/>
      <c r="ZG155" s="26"/>
      <c r="ZH155" s="26"/>
      <c r="ZI155" s="26"/>
      <c r="ZJ155" s="26"/>
      <c r="ZK155" s="26"/>
      <c r="ZL155" s="26"/>
      <c r="ZM155" s="26"/>
      <c r="ZN155" s="26"/>
      <c r="ZO155" s="26"/>
      <c r="ZP155" s="26"/>
      <c r="ZQ155" s="26"/>
      <c r="ZR155" s="26"/>
      <c r="ZS155" s="26"/>
      <c r="ZT155" s="26"/>
      <c r="ZU155" s="26"/>
      <c r="ZV155" s="26"/>
      <c r="ZW155" s="26"/>
      <c r="ZX155" s="26"/>
      <c r="ZY155" s="26"/>
      <c r="ZZ155" s="26"/>
      <c r="AAA155" s="26"/>
      <c r="AAB155" s="26"/>
      <c r="AAC155" s="26"/>
      <c r="AAD155" s="26"/>
      <c r="AAE155" s="26"/>
      <c r="AAF155" s="26"/>
      <c r="AAG155" s="26"/>
      <c r="AAH155" s="26"/>
      <c r="AAI155" s="26"/>
      <c r="AAJ155" s="26"/>
      <c r="AAK155" s="26"/>
      <c r="AAL155" s="26"/>
      <c r="AAM155" s="26"/>
      <c r="AAN155" s="26"/>
      <c r="AAO155" s="26"/>
      <c r="AAP155" s="26"/>
      <c r="AAQ155" s="26"/>
      <c r="AAR155" s="26"/>
      <c r="AAS155" s="26"/>
      <c r="AAT155" s="26"/>
      <c r="AAU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  <c r="AGP155" s="26"/>
      <c r="AGQ155" s="26"/>
      <c r="AGR155" s="26"/>
      <c r="AGS155" s="26"/>
      <c r="AGT155" s="26"/>
      <c r="AGU155" s="26"/>
      <c r="AGV155" s="26"/>
      <c r="AGW155" s="26"/>
      <c r="AGX155" s="26"/>
      <c r="AGY155" s="26"/>
      <c r="AGZ155" s="26"/>
      <c r="AHA155" s="26"/>
      <c r="AHB155" s="26"/>
      <c r="AHC155" s="26"/>
      <c r="AHD155" s="26"/>
      <c r="AHE155" s="26"/>
      <c r="AHF155" s="26"/>
      <c r="AHG155" s="26"/>
      <c r="AHH155" s="26"/>
      <c r="AHI155" s="26"/>
      <c r="AHJ155" s="26"/>
      <c r="AHK155" s="26"/>
      <c r="AHL155" s="26"/>
      <c r="AHM155" s="26"/>
      <c r="AHN155" s="26"/>
      <c r="AHO155" s="26"/>
      <c r="AHP155" s="26"/>
      <c r="AHQ155" s="26"/>
      <c r="AHR155" s="26"/>
      <c r="AHS155" s="26"/>
      <c r="AHT155" s="26"/>
      <c r="AHU155" s="26"/>
      <c r="AHV155" s="26"/>
      <c r="AHW155" s="26"/>
      <c r="AHX155" s="26"/>
      <c r="AHY155" s="26"/>
      <c r="AHZ155" s="26"/>
      <c r="AIA155" s="26"/>
      <c r="AIB155" s="26"/>
      <c r="AIC155" s="26"/>
      <c r="AID155" s="26"/>
      <c r="AIE155" s="26"/>
      <c r="AIF155" s="26"/>
      <c r="AIG155" s="26"/>
      <c r="AIH155" s="26"/>
      <c r="AII155" s="26"/>
      <c r="AIJ155" s="26"/>
      <c r="AIK155" s="26"/>
      <c r="AIL155" s="26"/>
      <c r="AIM155" s="26"/>
      <c r="AIN155" s="26"/>
      <c r="AIO155" s="26"/>
      <c r="AIP155" s="26"/>
      <c r="AIQ155" s="26"/>
      <c r="AIR155" s="26"/>
      <c r="AIS155" s="26"/>
      <c r="AIT155" s="26"/>
      <c r="AIU155" s="26"/>
      <c r="AIV155" s="26"/>
      <c r="AIW155" s="26"/>
      <c r="AIX155" s="26"/>
      <c r="AIY155" s="26"/>
      <c r="AIZ155" s="26"/>
      <c r="AJA155" s="26"/>
      <c r="AJB155" s="26"/>
      <c r="AJC155" s="26"/>
      <c r="AJD155" s="26"/>
      <c r="AJE155" s="26"/>
      <c r="AJF155" s="26"/>
      <c r="AJG155" s="26"/>
      <c r="AJH155" s="26"/>
      <c r="AJI155" s="26"/>
      <c r="AJJ155" s="26"/>
      <c r="AJK155" s="26"/>
      <c r="AJL155" s="26"/>
      <c r="AJM155" s="26"/>
      <c r="AJN155" s="26"/>
      <c r="AJO155" s="26"/>
      <c r="AJP155" s="26"/>
      <c r="AJQ155" s="26"/>
      <c r="AJR155" s="26"/>
      <c r="AJS155" s="26"/>
      <c r="AJT155" s="26"/>
      <c r="AJU155" s="26"/>
      <c r="AJV155" s="26"/>
      <c r="AJW155" s="26"/>
      <c r="AJX155" s="26"/>
      <c r="AJY155" s="26"/>
      <c r="AJZ155" s="26"/>
      <c r="AKA155" s="26"/>
      <c r="AKB155" s="26"/>
      <c r="AKC155" s="26"/>
      <c r="AKD155" s="26"/>
      <c r="AKE155" s="26"/>
      <c r="AKF155" s="26"/>
      <c r="AKG155" s="26"/>
      <c r="AKH155" s="26"/>
      <c r="AKI155" s="26"/>
      <c r="AKJ155" s="26"/>
      <c r="AKK155" s="26"/>
      <c r="AKL155" s="26"/>
      <c r="AKM155" s="26"/>
      <c r="AKN155" s="26"/>
      <c r="AKO155" s="26"/>
      <c r="AKP155" s="26"/>
      <c r="AKQ155" s="26"/>
      <c r="AKR155" s="26"/>
      <c r="AKS155" s="26"/>
      <c r="AKT155" s="26"/>
      <c r="AKU155" s="26"/>
      <c r="AKV155" s="26"/>
      <c r="AKW155" s="26"/>
      <c r="AKX155" s="26"/>
      <c r="AKY155" s="26"/>
      <c r="AKZ155" s="26"/>
      <c r="ALA155" s="26"/>
      <c r="ALB155" s="26"/>
      <c r="ALC155" s="26"/>
      <c r="ALD155" s="26"/>
      <c r="ALE155" s="26"/>
      <c r="ALF155" s="26"/>
      <c r="ALG155" s="26"/>
      <c r="ALH155" s="26"/>
      <c r="ALI155" s="26"/>
      <c r="ALJ155" s="26"/>
      <c r="ALK155" s="26"/>
      <c r="ALL155" s="26"/>
      <c r="ALM155" s="26"/>
      <c r="ALN155" s="26"/>
      <c r="ALO155" s="26"/>
      <c r="ALP155" s="26"/>
      <c r="ALQ155" s="26"/>
      <c r="ALR155" s="26"/>
      <c r="ALS155" s="26"/>
      <c r="ALT155" s="26"/>
      <c r="ALU155" s="26"/>
      <c r="ALV155" s="26"/>
      <c r="ALW155" s="26"/>
      <c r="ALX155" s="26"/>
      <c r="ALY155" s="26"/>
      <c r="ALZ155" s="26"/>
    </row>
    <row r="156" s="26" customFormat="true" ht="15.75" hidden="false" customHeight="false" outlineLevel="0" collapsed="false">
      <c r="A156" s="27" t="s">
        <v>133</v>
      </c>
      <c r="B156" s="19" t="s">
        <v>34</v>
      </c>
      <c r="C156" s="63" t="n">
        <v>150</v>
      </c>
      <c r="D156" s="38" t="n">
        <v>10</v>
      </c>
      <c r="E156" s="28" t="n">
        <v>15</v>
      </c>
      <c r="F156" s="68"/>
      <c r="G156" s="24" t="n">
        <f aca="false">F156*D156</f>
        <v>0</v>
      </c>
      <c r="H156" s="68"/>
      <c r="I156" s="24" t="n">
        <f aca="false">H156*D156</f>
        <v>0</v>
      </c>
      <c r="J156" s="25" t="n">
        <f aca="false">H156-F156</f>
        <v>0</v>
      </c>
      <c r="K156" s="25" t="n">
        <f aca="false">I156-G156</f>
        <v>0</v>
      </c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</row>
    <row r="157" s="29" customFormat="true" ht="15.75" hidden="false" customHeight="false" outlineLevel="0" collapsed="false">
      <c r="A157" s="27" t="s">
        <v>133</v>
      </c>
      <c r="B157" s="19" t="s">
        <v>35</v>
      </c>
      <c r="C157" s="63" t="n">
        <v>150</v>
      </c>
      <c r="D157" s="38" t="n">
        <v>10</v>
      </c>
      <c r="E157" s="28" t="n">
        <v>15</v>
      </c>
      <c r="F157" s="68"/>
      <c r="G157" s="24" t="n">
        <f aca="false">F157*D157</f>
        <v>0</v>
      </c>
      <c r="H157" s="68"/>
      <c r="I157" s="24" t="n">
        <f aca="false">H157*D157</f>
        <v>0</v>
      </c>
      <c r="J157" s="25" t="n">
        <f aca="false">H157-F157</f>
        <v>0</v>
      </c>
      <c r="K157" s="25" t="n">
        <f aca="false">I157-G157</f>
        <v>0</v>
      </c>
      <c r="ALU157" s="26"/>
      <c r="ALV157" s="26"/>
      <c r="ALW157" s="26"/>
      <c r="ALX157" s="26"/>
      <c r="ALY157" s="26"/>
      <c r="ALZ157" s="26"/>
    </row>
    <row r="158" s="29" customFormat="true" ht="15.75" hidden="false" customHeight="false" outlineLevel="0" collapsed="false">
      <c r="A158" s="27" t="s">
        <v>133</v>
      </c>
      <c r="B158" s="19" t="s">
        <v>36</v>
      </c>
      <c r="C158" s="63" t="n">
        <v>150</v>
      </c>
      <c r="D158" s="38" t="n">
        <v>10</v>
      </c>
      <c r="E158" s="28" t="n">
        <v>15</v>
      </c>
      <c r="F158" s="68"/>
      <c r="G158" s="24" t="n">
        <f aca="false">F158*D158</f>
        <v>0</v>
      </c>
      <c r="H158" s="68"/>
      <c r="I158" s="24" t="n">
        <f aca="false">H158*D158</f>
        <v>0</v>
      </c>
      <c r="J158" s="25" t="n">
        <f aca="false">H158-F158</f>
        <v>0</v>
      </c>
      <c r="K158" s="25" t="n">
        <f aca="false">I158-G158</f>
        <v>0</v>
      </c>
      <c r="ALU158" s="26"/>
      <c r="ALV158" s="26"/>
      <c r="ALW158" s="26"/>
      <c r="ALX158" s="26"/>
      <c r="ALY158" s="26"/>
      <c r="ALZ158" s="26"/>
    </row>
    <row r="159" s="29" customFormat="true" ht="15.75" hidden="false" customHeight="false" outlineLevel="0" collapsed="false">
      <c r="A159" s="27" t="s">
        <v>133</v>
      </c>
      <c r="B159" s="19" t="s">
        <v>37</v>
      </c>
      <c r="C159" s="63" t="n">
        <v>150</v>
      </c>
      <c r="D159" s="38" t="n">
        <v>10</v>
      </c>
      <c r="E159" s="28" t="n">
        <v>15</v>
      </c>
      <c r="F159" s="68"/>
      <c r="G159" s="24" t="n">
        <f aca="false">F159*D159</f>
        <v>0</v>
      </c>
      <c r="H159" s="68"/>
      <c r="I159" s="24" t="n">
        <f aca="false">H159*D159</f>
        <v>0</v>
      </c>
      <c r="J159" s="25" t="n">
        <f aca="false">H159-F159</f>
        <v>0</v>
      </c>
      <c r="K159" s="25" t="n">
        <f aca="false">I159-G159</f>
        <v>0</v>
      </c>
      <c r="ALU159" s="26"/>
      <c r="ALV159" s="26"/>
      <c r="ALW159" s="26"/>
      <c r="ALX159" s="26"/>
      <c r="ALY159" s="26"/>
      <c r="ALZ159" s="26"/>
    </row>
    <row r="160" s="29" customFormat="true" ht="15.75" hidden="false" customHeight="false" outlineLevel="0" collapsed="false">
      <c r="A160" s="27" t="s">
        <v>133</v>
      </c>
      <c r="B160" s="19" t="s">
        <v>38</v>
      </c>
      <c r="C160" s="63" t="n">
        <v>150</v>
      </c>
      <c r="D160" s="38" t="n">
        <v>10</v>
      </c>
      <c r="E160" s="28" t="n">
        <v>15</v>
      </c>
      <c r="F160" s="68"/>
      <c r="G160" s="24" t="n">
        <f aca="false">F160*D160</f>
        <v>0</v>
      </c>
      <c r="H160" s="68"/>
      <c r="I160" s="24" t="n">
        <f aca="false">H160*D160</f>
        <v>0</v>
      </c>
      <c r="J160" s="25" t="n">
        <f aca="false">H160-F160</f>
        <v>0</v>
      </c>
      <c r="K160" s="25" t="n">
        <f aca="false">I160-G160</f>
        <v>0</v>
      </c>
      <c r="ALU160" s="26"/>
      <c r="ALV160" s="26"/>
      <c r="ALW160" s="26"/>
      <c r="ALX160" s="26"/>
      <c r="ALY160" s="26"/>
      <c r="ALZ160" s="26"/>
    </row>
    <row r="161" s="29" customFormat="true" ht="15.75" hidden="false" customHeight="false" outlineLevel="0" collapsed="false">
      <c r="A161" s="27" t="s">
        <v>133</v>
      </c>
      <c r="B161" s="19" t="s">
        <v>39</v>
      </c>
      <c r="C161" s="63" t="n">
        <v>150</v>
      </c>
      <c r="D161" s="38" t="n">
        <v>10</v>
      </c>
      <c r="E161" s="28" t="n">
        <v>15</v>
      </c>
      <c r="F161" s="68"/>
      <c r="G161" s="24" t="n">
        <f aca="false">F161*D161</f>
        <v>0</v>
      </c>
      <c r="H161" s="68"/>
      <c r="I161" s="24" t="n">
        <f aca="false">H161*D161</f>
        <v>0</v>
      </c>
      <c r="J161" s="25" t="n">
        <f aca="false">H161-F161</f>
        <v>0</v>
      </c>
      <c r="K161" s="25" t="n">
        <f aca="false">I161-G161</f>
        <v>0</v>
      </c>
      <c r="ALU161" s="26"/>
      <c r="ALV161" s="26"/>
      <c r="ALW161" s="26"/>
      <c r="ALX161" s="26"/>
      <c r="ALY161" s="26"/>
      <c r="ALZ161" s="26"/>
    </row>
    <row r="162" s="29" customFormat="true" ht="15.75" hidden="false" customHeight="false" outlineLevel="0" collapsed="false">
      <c r="A162" s="27" t="s">
        <v>133</v>
      </c>
      <c r="B162" s="19" t="s">
        <v>40</v>
      </c>
      <c r="C162" s="63" t="n">
        <v>150</v>
      </c>
      <c r="D162" s="38" t="n">
        <v>10</v>
      </c>
      <c r="E162" s="28" t="n">
        <v>15</v>
      </c>
      <c r="F162" s="68"/>
      <c r="G162" s="24" t="n">
        <f aca="false">F162*D162</f>
        <v>0</v>
      </c>
      <c r="H162" s="68"/>
      <c r="I162" s="24" t="n">
        <f aca="false">H162*D162</f>
        <v>0</v>
      </c>
      <c r="J162" s="25" t="n">
        <f aca="false">H162-F162</f>
        <v>0</v>
      </c>
      <c r="K162" s="25" t="n">
        <f aca="false">I162-G162</f>
        <v>0</v>
      </c>
      <c r="ALU162" s="26"/>
      <c r="ALV162" s="26"/>
      <c r="ALW162" s="26"/>
      <c r="ALX162" s="26"/>
      <c r="ALY162" s="26"/>
      <c r="ALZ162" s="26"/>
    </row>
    <row r="163" s="29" customFormat="true" ht="15.75" hidden="false" customHeight="false" outlineLevel="0" collapsed="false">
      <c r="A163" s="37" t="s">
        <v>133</v>
      </c>
      <c r="B163" s="31" t="s">
        <v>41</v>
      </c>
      <c r="C163" s="71" t="n">
        <v>100</v>
      </c>
      <c r="D163" s="39" t="n">
        <v>10</v>
      </c>
      <c r="E163" s="33" t="n">
        <v>10</v>
      </c>
      <c r="F163" s="72"/>
      <c r="G163" s="36" t="n">
        <f aca="false">F163*D163</f>
        <v>0</v>
      </c>
      <c r="H163" s="72"/>
      <c r="I163" s="36" t="n">
        <f aca="false">H163*D163</f>
        <v>0</v>
      </c>
      <c r="J163" s="25" t="n">
        <f aca="false">H163-F163</f>
        <v>0</v>
      </c>
      <c r="K163" s="25" t="n">
        <f aca="false">I163-G163</f>
        <v>0</v>
      </c>
      <c r="ALU163" s="26"/>
      <c r="ALV163" s="26"/>
      <c r="ALW163" s="26"/>
      <c r="ALX163" s="26"/>
      <c r="ALY163" s="26"/>
      <c r="ALZ163" s="26"/>
    </row>
    <row r="164" s="29" customFormat="true" ht="15.75" hidden="false" customHeight="false" outlineLevel="0" collapsed="false">
      <c r="A164" s="37" t="s">
        <v>133</v>
      </c>
      <c r="B164" s="31" t="s">
        <v>42</v>
      </c>
      <c r="C164" s="71" t="n">
        <v>100</v>
      </c>
      <c r="D164" s="39" t="n">
        <v>10</v>
      </c>
      <c r="E164" s="33" t="n">
        <v>10</v>
      </c>
      <c r="F164" s="72"/>
      <c r="G164" s="36" t="n">
        <f aca="false">F164*D164</f>
        <v>0</v>
      </c>
      <c r="H164" s="72"/>
      <c r="I164" s="36" t="n">
        <f aca="false">H164*D164</f>
        <v>0</v>
      </c>
      <c r="J164" s="25" t="n">
        <f aca="false">H164-F164</f>
        <v>0</v>
      </c>
      <c r="K164" s="25" t="n">
        <f aca="false">I164-G164</f>
        <v>0</v>
      </c>
      <c r="ALU164" s="26"/>
      <c r="ALV164" s="26"/>
      <c r="ALW164" s="26"/>
      <c r="ALX164" s="26"/>
      <c r="ALY164" s="26"/>
      <c r="ALZ164" s="26"/>
    </row>
    <row r="165" s="29" customFormat="true" ht="15.75" hidden="false" customHeight="false" outlineLevel="0" collapsed="false">
      <c r="A165" s="37" t="s">
        <v>133</v>
      </c>
      <c r="B165" s="31" t="s">
        <v>43</v>
      </c>
      <c r="C165" s="71" t="n">
        <v>100</v>
      </c>
      <c r="D165" s="39" t="n">
        <v>10</v>
      </c>
      <c r="E165" s="33" t="n">
        <v>10</v>
      </c>
      <c r="F165" s="72"/>
      <c r="G165" s="36" t="n">
        <f aca="false">F165*D165</f>
        <v>0</v>
      </c>
      <c r="H165" s="72"/>
      <c r="I165" s="36" t="n">
        <f aca="false">H165*D165</f>
        <v>0</v>
      </c>
      <c r="J165" s="25" t="n">
        <f aca="false">H165-F165</f>
        <v>0</v>
      </c>
      <c r="K165" s="25" t="n">
        <f aca="false">I165-G165</f>
        <v>0</v>
      </c>
      <c r="ALU165" s="26"/>
      <c r="ALV165" s="26"/>
      <c r="ALW165" s="26"/>
      <c r="ALX165" s="26"/>
      <c r="ALY165" s="26"/>
      <c r="ALZ165" s="26"/>
    </row>
    <row r="166" s="29" customFormat="true" ht="15.75" hidden="false" customHeight="false" outlineLevel="0" collapsed="false">
      <c r="A166" s="37" t="s">
        <v>133</v>
      </c>
      <c r="B166" s="31" t="s">
        <v>44</v>
      </c>
      <c r="C166" s="71" t="n">
        <v>100</v>
      </c>
      <c r="D166" s="39" t="n">
        <v>10</v>
      </c>
      <c r="E166" s="33" t="n">
        <v>10</v>
      </c>
      <c r="F166" s="72"/>
      <c r="G166" s="36" t="n">
        <f aca="false">F166*D166</f>
        <v>0</v>
      </c>
      <c r="H166" s="72"/>
      <c r="I166" s="36" t="n">
        <f aca="false">H166*D166</f>
        <v>0</v>
      </c>
      <c r="J166" s="25" t="n">
        <f aca="false">H166-F166</f>
        <v>0</v>
      </c>
      <c r="K166" s="25" t="n">
        <f aca="false">I166-G166</f>
        <v>0</v>
      </c>
      <c r="ALU166" s="26"/>
      <c r="ALV166" s="26"/>
      <c r="ALW166" s="26"/>
      <c r="ALX166" s="26"/>
      <c r="ALY166" s="26"/>
      <c r="ALZ166" s="26"/>
    </row>
    <row r="167" s="29" customFormat="true" ht="15.75" hidden="false" customHeight="false" outlineLevel="0" collapsed="false">
      <c r="A167" s="37" t="s">
        <v>133</v>
      </c>
      <c r="B167" s="31" t="s">
        <v>45</v>
      </c>
      <c r="C167" s="71" t="n">
        <v>100</v>
      </c>
      <c r="D167" s="39" t="n">
        <v>10</v>
      </c>
      <c r="E167" s="33" t="n">
        <v>10</v>
      </c>
      <c r="F167" s="72"/>
      <c r="G167" s="36" t="n">
        <f aca="false">F167*D167</f>
        <v>0</v>
      </c>
      <c r="H167" s="72"/>
      <c r="I167" s="36" t="n">
        <f aca="false">H167*D167</f>
        <v>0</v>
      </c>
      <c r="J167" s="25" t="n">
        <f aca="false">H167-F167</f>
        <v>0</v>
      </c>
      <c r="K167" s="25" t="n">
        <f aca="false">I167-G167</f>
        <v>0</v>
      </c>
      <c r="ALU167" s="26"/>
      <c r="ALV167" s="26"/>
      <c r="ALW167" s="26"/>
      <c r="ALX167" s="26"/>
      <c r="ALY167" s="26"/>
      <c r="ALZ167" s="26"/>
    </row>
    <row r="168" s="29" customFormat="true" ht="15.75" hidden="false" customHeight="false" outlineLevel="0" collapsed="false">
      <c r="A168" s="37" t="s">
        <v>133</v>
      </c>
      <c r="B168" s="31" t="s">
        <v>46</v>
      </c>
      <c r="C168" s="71" t="n">
        <v>100</v>
      </c>
      <c r="D168" s="39" t="n">
        <v>10</v>
      </c>
      <c r="E168" s="33" t="n">
        <v>10</v>
      </c>
      <c r="F168" s="72"/>
      <c r="G168" s="36" t="n">
        <f aca="false">F168*D168</f>
        <v>0</v>
      </c>
      <c r="H168" s="72"/>
      <c r="I168" s="36" t="n">
        <f aca="false">H168*D168</f>
        <v>0</v>
      </c>
      <c r="J168" s="25" t="n">
        <f aca="false">H168-F168</f>
        <v>0</v>
      </c>
      <c r="K168" s="25" t="n">
        <f aca="false">I168-G168</f>
        <v>0</v>
      </c>
      <c r="ALU168" s="26"/>
      <c r="ALV168" s="26"/>
      <c r="ALW168" s="26"/>
      <c r="ALX168" s="26"/>
      <c r="ALY168" s="26"/>
      <c r="ALZ168" s="26"/>
    </row>
    <row r="169" s="29" customFormat="true" ht="15.75" hidden="false" customHeight="false" outlineLevel="0" collapsed="false">
      <c r="A169" s="37" t="s">
        <v>133</v>
      </c>
      <c r="B169" s="31" t="s">
        <v>47</v>
      </c>
      <c r="C169" s="71" t="n">
        <v>100</v>
      </c>
      <c r="D169" s="39" t="n">
        <v>10</v>
      </c>
      <c r="E169" s="33" t="n">
        <v>10</v>
      </c>
      <c r="F169" s="72"/>
      <c r="G169" s="36" t="n">
        <f aca="false">F169*D169</f>
        <v>0</v>
      </c>
      <c r="H169" s="72"/>
      <c r="I169" s="36" t="n">
        <f aca="false">H169*D169</f>
        <v>0</v>
      </c>
      <c r="J169" s="25" t="n">
        <f aca="false">H169-F169</f>
        <v>0</v>
      </c>
      <c r="K169" s="25" t="n">
        <f aca="false">I169-G169</f>
        <v>0</v>
      </c>
      <c r="ALU169" s="26"/>
      <c r="ALV169" s="26"/>
      <c r="ALW169" s="26"/>
      <c r="ALX169" s="26"/>
      <c r="ALY169" s="26"/>
      <c r="ALZ169" s="26"/>
    </row>
    <row r="170" s="29" customFormat="true" ht="15.75" hidden="false" customHeight="false" outlineLevel="0" collapsed="false">
      <c r="A170" s="37" t="s">
        <v>133</v>
      </c>
      <c r="B170" s="40" t="s">
        <v>48</v>
      </c>
      <c r="C170" s="71" t="n">
        <v>100</v>
      </c>
      <c r="D170" s="39" t="n">
        <v>10</v>
      </c>
      <c r="E170" s="33" t="n">
        <v>10</v>
      </c>
      <c r="F170" s="72"/>
      <c r="G170" s="36" t="n">
        <f aca="false">F170*D170</f>
        <v>0</v>
      </c>
      <c r="H170" s="72"/>
      <c r="I170" s="36" t="n">
        <f aca="false">H170*D170</f>
        <v>0</v>
      </c>
      <c r="J170" s="25" t="n">
        <f aca="false">H170-F170</f>
        <v>0</v>
      </c>
      <c r="K170" s="25" t="n">
        <f aca="false">I170-G170</f>
        <v>0</v>
      </c>
      <c r="ALU170" s="26"/>
      <c r="ALV170" s="26"/>
      <c r="ALW170" s="26"/>
      <c r="ALX170" s="26"/>
      <c r="ALY170" s="26"/>
      <c r="ALZ170" s="26"/>
    </row>
    <row r="171" s="29" customFormat="true" ht="15.75" hidden="false" customHeight="false" outlineLevel="0" collapsed="false">
      <c r="A171" s="37" t="s">
        <v>133</v>
      </c>
      <c r="B171" s="40" t="s">
        <v>49</v>
      </c>
      <c r="C171" s="71" t="n">
        <v>100</v>
      </c>
      <c r="D171" s="39" t="n">
        <v>10</v>
      </c>
      <c r="E171" s="33" t="n">
        <v>10</v>
      </c>
      <c r="F171" s="72"/>
      <c r="G171" s="36" t="n">
        <f aca="false">F171*D171</f>
        <v>0</v>
      </c>
      <c r="H171" s="72"/>
      <c r="I171" s="36" t="n">
        <f aca="false">H171*D171</f>
        <v>0</v>
      </c>
      <c r="J171" s="25" t="n">
        <f aca="false">H171-F171</f>
        <v>0</v>
      </c>
      <c r="K171" s="25" t="n">
        <f aca="false">I171-G171</f>
        <v>0</v>
      </c>
      <c r="ALU171" s="26"/>
      <c r="ALV171" s="26"/>
      <c r="ALW171" s="26"/>
      <c r="ALX171" s="26"/>
      <c r="ALY171" s="26"/>
      <c r="ALZ171" s="26"/>
    </row>
    <row r="172" s="29" customFormat="true" ht="15.75" hidden="false" customHeight="false" outlineLevel="0" collapsed="false">
      <c r="A172" s="27" t="s">
        <v>133</v>
      </c>
      <c r="B172" s="19" t="s">
        <v>50</v>
      </c>
      <c r="C172" s="63" t="n">
        <v>50</v>
      </c>
      <c r="D172" s="38" t="n">
        <v>10</v>
      </c>
      <c r="E172" s="28" t="n">
        <v>5</v>
      </c>
      <c r="F172" s="68"/>
      <c r="G172" s="24" t="n">
        <f aca="false">F172*D172</f>
        <v>0</v>
      </c>
      <c r="H172" s="68"/>
      <c r="I172" s="24" t="n">
        <f aca="false">H172*D172</f>
        <v>0</v>
      </c>
      <c r="J172" s="25" t="n">
        <f aca="false">H172-F172</f>
        <v>0</v>
      </c>
      <c r="K172" s="25" t="n">
        <f aca="false">I172-G172</f>
        <v>0</v>
      </c>
      <c r="ALU172" s="26"/>
      <c r="ALV172" s="26"/>
      <c r="ALW172" s="26"/>
      <c r="ALX172" s="26"/>
      <c r="ALY172" s="26"/>
      <c r="ALZ172" s="26"/>
    </row>
    <row r="173" s="66" customFormat="true" ht="24.75" hidden="false" customHeight="true" outlineLevel="0" collapsed="false">
      <c r="A173" s="49" t="s">
        <v>137</v>
      </c>
      <c r="B173" s="49"/>
      <c r="C173" s="50"/>
      <c r="D173" s="51"/>
      <c r="E173" s="51"/>
      <c r="F173" s="52" t="n">
        <f aca="false">SUM(F153:F172)</f>
        <v>0</v>
      </c>
      <c r="G173" s="53" t="n">
        <f aca="false">SUM(G153:G172)</f>
        <v>0</v>
      </c>
      <c r="H173" s="52" t="n">
        <f aca="false">SUM(H153:H172)</f>
        <v>0</v>
      </c>
      <c r="I173" s="53" t="n">
        <f aca="false">SUM(I153:I172)</f>
        <v>0</v>
      </c>
      <c r="J173" s="54"/>
      <c r="K173" s="54"/>
      <c r="ALU173" s="67"/>
      <c r="ALV173" s="67"/>
      <c r="ALW173" s="67"/>
      <c r="ALX173" s="67"/>
      <c r="ALY173" s="67"/>
      <c r="ALZ173" s="67"/>
    </row>
    <row r="174" s="29" customFormat="true" ht="15.75" hidden="false" customHeight="false" outlineLevel="0" collapsed="false">
      <c r="A174" s="57"/>
      <c r="B174" s="58"/>
      <c r="C174" s="59"/>
      <c r="D174" s="60"/>
      <c r="E174" s="60"/>
      <c r="F174" s="61"/>
      <c r="G174" s="62"/>
      <c r="H174" s="61"/>
      <c r="I174" s="62"/>
      <c r="J174" s="54"/>
      <c r="K174" s="54"/>
      <c r="ALU174" s="26"/>
      <c r="ALV174" s="26"/>
      <c r="ALW174" s="26"/>
      <c r="ALX174" s="26"/>
      <c r="ALY174" s="26"/>
      <c r="ALZ174" s="26"/>
    </row>
    <row r="175" s="29" customFormat="true" ht="15.75" hidden="false" customHeight="false" outlineLevel="0" collapsed="false">
      <c r="A175" s="27" t="s">
        <v>138</v>
      </c>
      <c r="B175" s="19" t="s">
        <v>139</v>
      </c>
      <c r="C175" s="63" t="n">
        <v>500</v>
      </c>
      <c r="D175" s="38" t="n">
        <v>10</v>
      </c>
      <c r="E175" s="28" t="n">
        <v>50</v>
      </c>
      <c r="F175" s="68"/>
      <c r="G175" s="24" t="n">
        <f aca="false">F175*D175</f>
        <v>0</v>
      </c>
      <c r="H175" s="68"/>
      <c r="I175" s="24" t="n">
        <f aca="false">H175*D175</f>
        <v>0</v>
      </c>
      <c r="J175" s="25" t="n">
        <f aca="false">H175-F175</f>
        <v>0</v>
      </c>
      <c r="K175" s="25" t="n">
        <f aca="false">I175-G175</f>
        <v>0</v>
      </c>
      <c r="ALU175" s="26"/>
      <c r="ALV175" s="26"/>
      <c r="ALW175" s="26"/>
      <c r="ALX175" s="26"/>
      <c r="ALY175" s="26"/>
      <c r="ALZ175" s="26"/>
    </row>
    <row r="176" s="29" customFormat="true" ht="15.75" hidden="false" customHeight="false" outlineLevel="0" collapsed="false">
      <c r="A176" s="27" t="s">
        <v>138</v>
      </c>
      <c r="B176" s="19" t="s">
        <v>140</v>
      </c>
      <c r="C176" s="63" t="n">
        <v>200</v>
      </c>
      <c r="D176" s="38" t="n">
        <v>10</v>
      </c>
      <c r="E176" s="28" t="n">
        <v>20</v>
      </c>
      <c r="F176" s="68"/>
      <c r="G176" s="24" t="n">
        <f aca="false">F176*D176</f>
        <v>0</v>
      </c>
      <c r="H176" s="68"/>
      <c r="I176" s="24" t="n">
        <f aca="false">H176*D176</f>
        <v>0</v>
      </c>
      <c r="J176" s="25" t="n">
        <f aca="false">H176-F176</f>
        <v>0</v>
      </c>
      <c r="K176" s="25" t="n">
        <f aca="false">I176-G176</f>
        <v>0</v>
      </c>
      <c r="ALX176" s="26"/>
      <c r="ALY176" s="26"/>
      <c r="ALZ176" s="26"/>
    </row>
    <row r="177" s="29" customFormat="true" ht="15.75" hidden="false" customHeight="false" outlineLevel="0" collapsed="false">
      <c r="A177" s="27" t="s">
        <v>138</v>
      </c>
      <c r="B177" s="19" t="s">
        <v>141</v>
      </c>
      <c r="C177" s="63" t="n">
        <v>200</v>
      </c>
      <c r="D177" s="38" t="n">
        <v>10</v>
      </c>
      <c r="E177" s="28" t="n">
        <v>20</v>
      </c>
      <c r="F177" s="68"/>
      <c r="G177" s="24" t="n">
        <f aca="false">F177*D177</f>
        <v>0</v>
      </c>
      <c r="H177" s="68"/>
      <c r="I177" s="24" t="n">
        <f aca="false">H177*D177</f>
        <v>0</v>
      </c>
      <c r="J177" s="25" t="n">
        <f aca="false">H177-F177</f>
        <v>0</v>
      </c>
      <c r="K177" s="25" t="n">
        <f aca="false">I177-G177</f>
        <v>0</v>
      </c>
      <c r="ALX177" s="26"/>
      <c r="ALY177" s="26"/>
      <c r="ALZ177" s="26"/>
    </row>
    <row r="178" s="29" customFormat="true" ht="16.5" hidden="false" customHeight="true" outlineLevel="0" collapsed="false">
      <c r="A178" s="27" t="s">
        <v>138</v>
      </c>
      <c r="B178" s="19" t="s">
        <v>142</v>
      </c>
      <c r="C178" s="63" t="n">
        <v>100</v>
      </c>
      <c r="D178" s="38" t="n">
        <v>10</v>
      </c>
      <c r="E178" s="28" t="n">
        <v>10</v>
      </c>
      <c r="F178" s="68"/>
      <c r="G178" s="24" t="n">
        <f aca="false">F178*D178</f>
        <v>0</v>
      </c>
      <c r="H178" s="68"/>
      <c r="I178" s="24" t="n">
        <f aca="false">H178*D178</f>
        <v>0</v>
      </c>
      <c r="J178" s="25" t="n">
        <f aca="false">H178-F178</f>
        <v>0</v>
      </c>
      <c r="K178" s="25" t="n">
        <f aca="false">I178-G178</f>
        <v>0</v>
      </c>
      <c r="ALU178" s="26"/>
      <c r="ALV178" s="26"/>
      <c r="ALW178" s="26"/>
      <c r="ALX178" s="26"/>
      <c r="ALY178" s="26"/>
      <c r="ALZ178" s="26"/>
    </row>
    <row r="179" s="29" customFormat="true" ht="15.75" hidden="false" customHeight="false" outlineLevel="0" collapsed="false">
      <c r="A179" s="27" t="s">
        <v>138</v>
      </c>
      <c r="B179" s="19" t="s">
        <v>143</v>
      </c>
      <c r="C179" s="63" t="n">
        <v>250</v>
      </c>
      <c r="D179" s="38" t="n">
        <v>10</v>
      </c>
      <c r="E179" s="28" t="n">
        <v>25</v>
      </c>
      <c r="F179" s="68"/>
      <c r="G179" s="24" t="n">
        <f aca="false">F179*D179</f>
        <v>0</v>
      </c>
      <c r="H179" s="68"/>
      <c r="I179" s="24" t="n">
        <f aca="false">H179*D179</f>
        <v>0</v>
      </c>
      <c r="J179" s="25" t="n">
        <f aca="false">H179-F179</f>
        <v>0</v>
      </c>
      <c r="K179" s="25" t="n">
        <f aca="false">I179-G179</f>
        <v>0</v>
      </c>
      <c r="ALU179" s="26"/>
      <c r="ALV179" s="26"/>
      <c r="ALW179" s="26"/>
      <c r="ALX179" s="26"/>
      <c r="ALY179" s="26"/>
      <c r="ALZ179" s="26"/>
    </row>
    <row r="180" s="29" customFormat="true" ht="15.75" hidden="false" customHeight="false" outlineLevel="0" collapsed="false">
      <c r="A180" s="27" t="s">
        <v>138</v>
      </c>
      <c r="B180" s="19" t="s">
        <v>144</v>
      </c>
      <c r="C180" s="63" t="n">
        <v>300</v>
      </c>
      <c r="D180" s="38" t="n">
        <v>10</v>
      </c>
      <c r="E180" s="28" t="n">
        <v>30</v>
      </c>
      <c r="F180" s="68"/>
      <c r="G180" s="24" t="n">
        <f aca="false">F180*D180</f>
        <v>0</v>
      </c>
      <c r="H180" s="68"/>
      <c r="I180" s="24" t="n">
        <f aca="false">H180*D180</f>
        <v>0</v>
      </c>
      <c r="J180" s="25" t="n">
        <f aca="false">H180-F180</f>
        <v>0</v>
      </c>
      <c r="K180" s="25" t="n">
        <f aca="false">I180-G180</f>
        <v>0</v>
      </c>
      <c r="ALU180" s="26"/>
      <c r="ALV180" s="26"/>
      <c r="ALW180" s="26"/>
      <c r="ALX180" s="26"/>
      <c r="ALY180" s="26"/>
      <c r="ALZ180" s="26"/>
    </row>
    <row r="181" s="29" customFormat="true" ht="15.75" hidden="false" customHeight="false" outlineLevel="0" collapsed="false">
      <c r="A181" s="27" t="s">
        <v>138</v>
      </c>
      <c r="B181" s="19" t="s">
        <v>145</v>
      </c>
      <c r="C181" s="63" t="n">
        <v>150</v>
      </c>
      <c r="D181" s="38" t="n">
        <v>10</v>
      </c>
      <c r="E181" s="28" t="n">
        <v>15</v>
      </c>
      <c r="F181" s="68"/>
      <c r="G181" s="24" t="n">
        <f aca="false">F181*D181</f>
        <v>0</v>
      </c>
      <c r="H181" s="68"/>
      <c r="I181" s="24" t="n">
        <f aca="false">H181*D181</f>
        <v>0</v>
      </c>
      <c r="J181" s="25" t="n">
        <f aca="false">H181-F181</f>
        <v>0</v>
      </c>
      <c r="K181" s="25" t="n">
        <f aca="false">I181-G181</f>
        <v>0</v>
      </c>
      <c r="ALU181" s="26"/>
      <c r="ALV181" s="26"/>
      <c r="ALW181" s="26"/>
      <c r="ALX181" s="26"/>
      <c r="ALY181" s="26"/>
      <c r="ALZ181" s="26"/>
    </row>
    <row r="182" s="29" customFormat="true" ht="15.75" hidden="false" customHeight="false" outlineLevel="0" collapsed="false">
      <c r="A182" s="27" t="s">
        <v>138</v>
      </c>
      <c r="B182" s="19" t="s">
        <v>146</v>
      </c>
      <c r="C182" s="63" t="n">
        <v>400</v>
      </c>
      <c r="D182" s="38" t="n">
        <v>10</v>
      </c>
      <c r="E182" s="28" t="n">
        <v>40</v>
      </c>
      <c r="F182" s="68"/>
      <c r="G182" s="24" t="n">
        <f aca="false">F182*D182</f>
        <v>0</v>
      </c>
      <c r="H182" s="68"/>
      <c r="I182" s="24" t="n">
        <f aca="false">H182*D182</f>
        <v>0</v>
      </c>
      <c r="J182" s="25" t="n">
        <f aca="false">H182-F182</f>
        <v>0</v>
      </c>
      <c r="K182" s="25" t="n">
        <f aca="false">I182-G182</f>
        <v>0</v>
      </c>
      <c r="ALU182" s="26"/>
      <c r="ALV182" s="26"/>
      <c r="ALW182" s="26"/>
      <c r="ALX182" s="26"/>
      <c r="ALY182" s="26"/>
      <c r="ALZ182" s="26"/>
    </row>
    <row r="183" s="29" customFormat="true" ht="15.75" hidden="false" customHeight="false" outlineLevel="0" collapsed="false">
      <c r="A183" s="27" t="s">
        <v>138</v>
      </c>
      <c r="B183" s="19" t="s">
        <v>147</v>
      </c>
      <c r="C183" s="63" t="n">
        <v>200</v>
      </c>
      <c r="D183" s="38" t="n">
        <v>10</v>
      </c>
      <c r="E183" s="28" t="n">
        <v>20</v>
      </c>
      <c r="F183" s="68"/>
      <c r="G183" s="24" t="n">
        <f aca="false">F183*D183</f>
        <v>0</v>
      </c>
      <c r="H183" s="68"/>
      <c r="I183" s="24" t="n">
        <f aca="false">H183*D183</f>
        <v>0</v>
      </c>
      <c r="J183" s="25" t="n">
        <f aca="false">H183-F183</f>
        <v>0</v>
      </c>
      <c r="K183" s="25" t="n">
        <f aca="false">I183-G183</f>
        <v>0</v>
      </c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  <c r="JH183" s="26"/>
      <c r="JI183" s="26"/>
      <c r="JJ183" s="26"/>
      <c r="JK183" s="26"/>
      <c r="JL183" s="26"/>
      <c r="JM183" s="26"/>
      <c r="JN183" s="26"/>
      <c r="JO183" s="26"/>
      <c r="JP183" s="26"/>
      <c r="JQ183" s="26"/>
      <c r="JR183" s="26"/>
      <c r="JS183" s="26"/>
      <c r="JT183" s="26"/>
      <c r="JU183" s="26"/>
      <c r="JV183" s="26"/>
      <c r="JW183" s="26"/>
      <c r="JX183" s="26"/>
      <c r="JY183" s="26"/>
      <c r="JZ183" s="26"/>
      <c r="KA183" s="26"/>
      <c r="KB183" s="26"/>
      <c r="KC183" s="26"/>
      <c r="KD183" s="26"/>
      <c r="KE183" s="26"/>
      <c r="KF183" s="26"/>
      <c r="KG183" s="26"/>
      <c r="KH183" s="26"/>
      <c r="KI183" s="26"/>
      <c r="KJ183" s="26"/>
      <c r="KK183" s="26"/>
      <c r="KL183" s="26"/>
      <c r="KM183" s="26"/>
      <c r="KN183" s="26"/>
      <c r="KO183" s="26"/>
      <c r="KP183" s="26"/>
      <c r="KQ183" s="26"/>
      <c r="KR183" s="26"/>
      <c r="KS183" s="26"/>
      <c r="KT183" s="26"/>
      <c r="KU183" s="26"/>
      <c r="KV183" s="26"/>
      <c r="KW183" s="26"/>
      <c r="KX183" s="26"/>
      <c r="KY183" s="26"/>
      <c r="KZ183" s="26"/>
      <c r="LA183" s="26"/>
      <c r="LB183" s="26"/>
      <c r="LC183" s="26"/>
      <c r="LD183" s="26"/>
      <c r="LE183" s="26"/>
      <c r="LF183" s="26"/>
      <c r="LG183" s="26"/>
      <c r="LH183" s="26"/>
      <c r="LI183" s="26"/>
      <c r="LJ183" s="26"/>
      <c r="LK183" s="26"/>
      <c r="LL183" s="26"/>
      <c r="LM183" s="26"/>
      <c r="LN183" s="26"/>
      <c r="LO183" s="26"/>
      <c r="LP183" s="26"/>
      <c r="LQ183" s="26"/>
      <c r="LR183" s="26"/>
      <c r="LS183" s="26"/>
      <c r="LT183" s="26"/>
      <c r="LU183" s="26"/>
      <c r="LV183" s="26"/>
      <c r="LW183" s="26"/>
      <c r="LX183" s="26"/>
      <c r="LY183" s="26"/>
      <c r="LZ183" s="26"/>
      <c r="MA183" s="26"/>
      <c r="MB183" s="26"/>
      <c r="MC183" s="26"/>
      <c r="MD183" s="26"/>
      <c r="ME183" s="26"/>
      <c r="MF183" s="26"/>
      <c r="MG183" s="26"/>
      <c r="MH183" s="26"/>
      <c r="MI183" s="26"/>
      <c r="MJ183" s="26"/>
      <c r="MK183" s="26"/>
      <c r="ML183" s="26"/>
      <c r="MM183" s="26"/>
      <c r="MN183" s="26"/>
      <c r="MO183" s="26"/>
      <c r="MP183" s="26"/>
      <c r="MQ183" s="26"/>
      <c r="MR183" s="26"/>
      <c r="MS183" s="26"/>
      <c r="MT183" s="26"/>
      <c r="MU183" s="26"/>
      <c r="MV183" s="26"/>
      <c r="MW183" s="26"/>
      <c r="MX183" s="26"/>
      <c r="MY183" s="26"/>
      <c r="MZ183" s="26"/>
      <c r="NA183" s="26"/>
      <c r="NB183" s="26"/>
      <c r="NC183" s="26"/>
      <c r="ND183" s="26"/>
      <c r="NE183" s="26"/>
      <c r="NF183" s="26"/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SQ183" s="26"/>
      <c r="SR183" s="26"/>
      <c r="SS183" s="26"/>
      <c r="ST183" s="26"/>
      <c r="SU183" s="26"/>
      <c r="SV183" s="26"/>
      <c r="SW183" s="26"/>
      <c r="SX183" s="26"/>
      <c r="SY183" s="26"/>
      <c r="SZ183" s="26"/>
      <c r="TA183" s="26"/>
      <c r="TB183" s="26"/>
      <c r="TC183" s="26"/>
      <c r="TD183" s="26"/>
      <c r="TE183" s="26"/>
      <c r="TF183" s="26"/>
      <c r="TG183" s="26"/>
      <c r="TH183" s="26"/>
      <c r="TI183" s="26"/>
      <c r="TJ183" s="26"/>
      <c r="TK183" s="26"/>
      <c r="TL183" s="26"/>
      <c r="TM183" s="26"/>
      <c r="TN183" s="26"/>
      <c r="TO183" s="26"/>
      <c r="TP183" s="26"/>
      <c r="TQ183" s="26"/>
      <c r="TR183" s="26"/>
      <c r="TS183" s="26"/>
      <c r="TT183" s="26"/>
      <c r="TU183" s="26"/>
      <c r="TV183" s="26"/>
      <c r="TW183" s="26"/>
      <c r="TX183" s="26"/>
      <c r="TY183" s="26"/>
      <c r="TZ183" s="26"/>
      <c r="UA183" s="26"/>
      <c r="UB183" s="26"/>
      <c r="UC183" s="26"/>
      <c r="UD183" s="26"/>
      <c r="UE183" s="26"/>
      <c r="UF183" s="26"/>
      <c r="UG183" s="26"/>
      <c r="UH183" s="26"/>
      <c r="UI183" s="26"/>
      <c r="UJ183" s="26"/>
      <c r="UK183" s="26"/>
      <c r="UL183" s="26"/>
      <c r="UM183" s="26"/>
      <c r="UN183" s="26"/>
      <c r="UO183" s="26"/>
      <c r="UP183" s="26"/>
      <c r="UQ183" s="26"/>
      <c r="UR183" s="26"/>
      <c r="US183" s="26"/>
      <c r="UT183" s="26"/>
      <c r="UU183" s="26"/>
      <c r="UV183" s="26"/>
      <c r="UW183" s="26"/>
      <c r="UX183" s="26"/>
      <c r="UY183" s="26"/>
      <c r="UZ183" s="26"/>
      <c r="VA183" s="26"/>
      <c r="VB183" s="26"/>
      <c r="VC183" s="26"/>
      <c r="VD183" s="26"/>
      <c r="VE183" s="26"/>
      <c r="VF183" s="26"/>
      <c r="VG183" s="26"/>
      <c r="VH183" s="26"/>
      <c r="VI183" s="26"/>
      <c r="VJ183" s="26"/>
      <c r="VK183" s="26"/>
      <c r="VL183" s="26"/>
      <c r="VM183" s="26"/>
      <c r="VN183" s="26"/>
      <c r="VO183" s="26"/>
      <c r="VP183" s="26"/>
      <c r="VQ183" s="26"/>
      <c r="VR183" s="26"/>
      <c r="VS183" s="26"/>
      <c r="VT183" s="26"/>
      <c r="VU183" s="26"/>
      <c r="VV183" s="26"/>
      <c r="VW183" s="26"/>
      <c r="VX183" s="26"/>
      <c r="VY183" s="26"/>
      <c r="VZ183" s="26"/>
      <c r="WA183" s="26"/>
      <c r="WB183" s="26"/>
      <c r="WC183" s="26"/>
      <c r="WD183" s="26"/>
      <c r="WE183" s="26"/>
      <c r="WF183" s="26"/>
      <c r="WG183" s="26"/>
      <c r="WH183" s="26"/>
      <c r="WI183" s="26"/>
      <c r="WJ183" s="26"/>
      <c r="WK183" s="26"/>
      <c r="WL183" s="26"/>
      <c r="WM183" s="26"/>
      <c r="WN183" s="26"/>
      <c r="WO183" s="26"/>
      <c r="WP183" s="26"/>
      <c r="WQ183" s="26"/>
      <c r="WR183" s="26"/>
      <c r="WS183" s="26"/>
      <c r="WT183" s="26"/>
      <c r="WU183" s="26"/>
      <c r="WV183" s="26"/>
      <c r="WW183" s="26"/>
      <c r="WX183" s="26"/>
      <c r="WY183" s="26"/>
      <c r="WZ183" s="26"/>
      <c r="XA183" s="26"/>
      <c r="XB183" s="26"/>
      <c r="XC183" s="26"/>
      <c r="XD183" s="26"/>
      <c r="XE183" s="26"/>
      <c r="XF183" s="26"/>
      <c r="XG183" s="26"/>
      <c r="XH183" s="26"/>
      <c r="XI183" s="26"/>
      <c r="XJ183" s="26"/>
      <c r="XK183" s="26"/>
      <c r="XL183" s="26"/>
      <c r="XM183" s="26"/>
      <c r="XN183" s="26"/>
      <c r="XO183" s="26"/>
      <c r="XP183" s="26"/>
      <c r="XQ183" s="26"/>
      <c r="XR183" s="26"/>
      <c r="XS183" s="26"/>
      <c r="XT183" s="26"/>
      <c r="XU183" s="26"/>
      <c r="XV183" s="26"/>
      <c r="XW183" s="26"/>
      <c r="XX183" s="26"/>
      <c r="XY183" s="26"/>
      <c r="XZ183" s="26"/>
      <c r="YA183" s="26"/>
      <c r="YB183" s="26"/>
      <c r="YC183" s="26"/>
      <c r="YD183" s="26"/>
      <c r="YE183" s="26"/>
      <c r="YF183" s="26"/>
      <c r="YG183" s="26"/>
      <c r="YH183" s="26"/>
      <c r="YI183" s="26"/>
      <c r="YJ183" s="26"/>
      <c r="YK183" s="26"/>
      <c r="YL183" s="26"/>
      <c r="YM183" s="26"/>
      <c r="YN183" s="26"/>
      <c r="YO183" s="26"/>
      <c r="YP183" s="26"/>
      <c r="YQ183" s="26"/>
      <c r="YR183" s="26"/>
      <c r="YS183" s="26"/>
      <c r="YT183" s="26"/>
      <c r="YU183" s="26"/>
      <c r="YV183" s="26"/>
      <c r="YW183" s="26"/>
      <c r="YX183" s="26"/>
      <c r="YY183" s="26"/>
      <c r="YZ183" s="26"/>
      <c r="ZA183" s="26"/>
      <c r="ZB183" s="26"/>
      <c r="ZC183" s="26"/>
      <c r="ZD183" s="26"/>
      <c r="ZE183" s="26"/>
      <c r="ZF183" s="26"/>
      <c r="ZG183" s="26"/>
      <c r="ZH183" s="26"/>
      <c r="ZI183" s="26"/>
      <c r="ZJ183" s="26"/>
      <c r="ZK183" s="26"/>
      <c r="ZL183" s="26"/>
      <c r="ZM183" s="26"/>
      <c r="ZN183" s="26"/>
      <c r="ZO183" s="26"/>
      <c r="ZP183" s="26"/>
      <c r="ZQ183" s="26"/>
      <c r="ZR183" s="26"/>
      <c r="ZS183" s="26"/>
      <c r="ZT183" s="26"/>
      <c r="ZU183" s="26"/>
      <c r="ZV183" s="26"/>
      <c r="ZW183" s="26"/>
      <c r="ZX183" s="26"/>
      <c r="ZY183" s="26"/>
      <c r="ZZ183" s="26"/>
      <c r="AAA183" s="26"/>
      <c r="AAB183" s="26"/>
      <c r="AAC183" s="26"/>
      <c r="AAD183" s="26"/>
      <c r="AAE183" s="26"/>
      <c r="AAF183" s="26"/>
      <c r="AAG183" s="26"/>
      <c r="AAH183" s="26"/>
      <c r="AAI183" s="26"/>
      <c r="AAJ183" s="26"/>
      <c r="AAK183" s="26"/>
      <c r="AAL183" s="26"/>
      <c r="AAM183" s="26"/>
      <c r="AAN183" s="26"/>
      <c r="AAO183" s="26"/>
      <c r="AAP183" s="26"/>
      <c r="AAQ183" s="26"/>
      <c r="AAR183" s="26"/>
      <c r="AAS183" s="26"/>
      <c r="AAT183" s="26"/>
      <c r="AAU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  <c r="AGP183" s="26"/>
      <c r="AGQ183" s="26"/>
      <c r="AGR183" s="26"/>
      <c r="AGS183" s="26"/>
      <c r="AGT183" s="26"/>
      <c r="AGU183" s="26"/>
      <c r="AGV183" s="26"/>
      <c r="AGW183" s="26"/>
      <c r="AGX183" s="26"/>
      <c r="AGY183" s="26"/>
      <c r="AGZ183" s="26"/>
      <c r="AHA183" s="26"/>
      <c r="AHB183" s="26"/>
      <c r="AHC183" s="26"/>
      <c r="AHD183" s="26"/>
      <c r="AHE183" s="26"/>
      <c r="AHF183" s="26"/>
      <c r="AHG183" s="26"/>
      <c r="AHH183" s="26"/>
      <c r="AHI183" s="26"/>
      <c r="AHJ183" s="26"/>
      <c r="AHK183" s="26"/>
      <c r="AHL183" s="26"/>
      <c r="AHM183" s="26"/>
      <c r="AHN183" s="26"/>
      <c r="AHO183" s="26"/>
      <c r="AHP183" s="26"/>
      <c r="AHQ183" s="26"/>
      <c r="AHR183" s="26"/>
      <c r="AHS183" s="26"/>
      <c r="AHT183" s="26"/>
      <c r="AHU183" s="26"/>
      <c r="AHV183" s="26"/>
      <c r="AHW183" s="26"/>
      <c r="AHX183" s="26"/>
      <c r="AHY183" s="26"/>
      <c r="AHZ183" s="26"/>
      <c r="AIA183" s="26"/>
      <c r="AIB183" s="26"/>
      <c r="AIC183" s="26"/>
      <c r="AID183" s="26"/>
      <c r="AIE183" s="26"/>
      <c r="AIF183" s="26"/>
      <c r="AIG183" s="26"/>
      <c r="AIH183" s="26"/>
      <c r="AII183" s="26"/>
      <c r="AIJ183" s="26"/>
      <c r="AIK183" s="26"/>
      <c r="AIL183" s="26"/>
      <c r="AIM183" s="26"/>
      <c r="AIN183" s="26"/>
      <c r="AIO183" s="26"/>
      <c r="AIP183" s="26"/>
      <c r="AIQ183" s="26"/>
      <c r="AIR183" s="26"/>
      <c r="AIS183" s="26"/>
      <c r="AIT183" s="26"/>
      <c r="AIU183" s="26"/>
      <c r="AIV183" s="26"/>
      <c r="AIW183" s="26"/>
      <c r="AIX183" s="26"/>
      <c r="AIY183" s="26"/>
      <c r="AIZ183" s="26"/>
      <c r="AJA183" s="26"/>
      <c r="AJB183" s="26"/>
      <c r="AJC183" s="26"/>
      <c r="AJD183" s="26"/>
      <c r="AJE183" s="26"/>
      <c r="AJF183" s="26"/>
      <c r="AJG183" s="26"/>
      <c r="AJH183" s="26"/>
      <c r="AJI183" s="26"/>
      <c r="AJJ183" s="26"/>
      <c r="AJK183" s="26"/>
      <c r="AJL183" s="26"/>
      <c r="AJM183" s="26"/>
      <c r="AJN183" s="26"/>
      <c r="AJO183" s="26"/>
      <c r="AJP183" s="26"/>
      <c r="AJQ183" s="26"/>
      <c r="AJR183" s="26"/>
      <c r="AJS183" s="26"/>
      <c r="AJT183" s="26"/>
      <c r="AJU183" s="26"/>
      <c r="AJV183" s="26"/>
      <c r="AJW183" s="26"/>
      <c r="AJX183" s="26"/>
      <c r="AJY183" s="26"/>
      <c r="AJZ183" s="26"/>
      <c r="AKA183" s="26"/>
      <c r="AKB183" s="26"/>
      <c r="AKC183" s="26"/>
      <c r="AKD183" s="26"/>
      <c r="AKE183" s="26"/>
      <c r="AKF183" s="26"/>
      <c r="AKG183" s="26"/>
      <c r="AKH183" s="26"/>
      <c r="AKI183" s="26"/>
      <c r="AKJ183" s="26"/>
      <c r="AKK183" s="26"/>
      <c r="AKL183" s="26"/>
      <c r="AKM183" s="26"/>
      <c r="AKN183" s="26"/>
      <c r="AKO183" s="26"/>
      <c r="AKP183" s="26"/>
      <c r="AKQ183" s="26"/>
      <c r="AKR183" s="26"/>
      <c r="AKS183" s="26"/>
      <c r="AKT183" s="26"/>
      <c r="AKU183" s="26"/>
      <c r="AKV183" s="26"/>
      <c r="AKW183" s="26"/>
      <c r="AKX183" s="26"/>
      <c r="AKY183" s="26"/>
      <c r="AKZ183" s="26"/>
      <c r="ALA183" s="26"/>
      <c r="ALB183" s="26"/>
      <c r="ALC183" s="26"/>
      <c r="ALD183" s="26"/>
      <c r="ALE183" s="26"/>
      <c r="ALF183" s="26"/>
      <c r="ALG183" s="26"/>
      <c r="ALH183" s="26"/>
      <c r="ALI183" s="26"/>
      <c r="ALJ183" s="26"/>
      <c r="ALK183" s="26"/>
      <c r="ALL183" s="26"/>
      <c r="ALM183" s="26"/>
      <c r="ALN183" s="26"/>
      <c r="ALO183" s="26"/>
      <c r="ALP183" s="26"/>
      <c r="ALQ183" s="26"/>
      <c r="ALR183" s="26"/>
      <c r="ALS183" s="26"/>
      <c r="ALT183" s="26"/>
      <c r="ALU183" s="26"/>
      <c r="ALV183" s="26"/>
      <c r="ALW183" s="26"/>
      <c r="ALX183" s="26"/>
      <c r="ALY183" s="26"/>
      <c r="ALZ183" s="26"/>
    </row>
    <row r="184" s="26" customFormat="true" ht="15.75" hidden="false" customHeight="false" outlineLevel="0" collapsed="false">
      <c r="A184" s="27" t="s">
        <v>138</v>
      </c>
      <c r="B184" s="19" t="s">
        <v>148</v>
      </c>
      <c r="C184" s="63" t="n">
        <v>250</v>
      </c>
      <c r="D184" s="38" t="n">
        <v>10</v>
      </c>
      <c r="E184" s="28" t="n">
        <v>25</v>
      </c>
      <c r="F184" s="68"/>
      <c r="G184" s="24" t="n">
        <f aca="false">F184*D184</f>
        <v>0</v>
      </c>
      <c r="H184" s="68"/>
      <c r="I184" s="24" t="n">
        <f aca="false">H184*D184</f>
        <v>0</v>
      </c>
      <c r="J184" s="25" t="n">
        <f aca="false">H184-F184</f>
        <v>0</v>
      </c>
      <c r="K184" s="25" t="n">
        <f aca="false">I184-G184</f>
        <v>0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  <c r="JC184" s="29"/>
      <c r="JD184" s="29"/>
      <c r="JE184" s="29"/>
      <c r="JF184" s="29"/>
      <c r="JG184" s="29"/>
      <c r="JH184" s="29"/>
      <c r="JI184" s="29"/>
      <c r="JJ184" s="29"/>
      <c r="JK184" s="29"/>
      <c r="JL184" s="29"/>
      <c r="JM184" s="29"/>
      <c r="JN184" s="29"/>
      <c r="JO184" s="29"/>
      <c r="JP184" s="29"/>
      <c r="JQ184" s="29"/>
      <c r="JR184" s="29"/>
      <c r="JS184" s="29"/>
      <c r="JT184" s="29"/>
      <c r="JU184" s="29"/>
      <c r="JV184" s="29"/>
      <c r="JW184" s="29"/>
      <c r="JX184" s="29"/>
      <c r="JY184" s="29"/>
      <c r="JZ184" s="29"/>
      <c r="KA184" s="29"/>
      <c r="KB184" s="29"/>
      <c r="KC184" s="29"/>
      <c r="KD184" s="29"/>
      <c r="KE184" s="29"/>
      <c r="KF184" s="29"/>
      <c r="KG184" s="29"/>
      <c r="KH184" s="29"/>
      <c r="KI184" s="29"/>
      <c r="KJ184" s="29"/>
      <c r="KK184" s="29"/>
      <c r="KL184" s="29"/>
      <c r="KM184" s="29"/>
      <c r="KN184" s="29"/>
      <c r="KO184" s="29"/>
      <c r="KP184" s="29"/>
      <c r="KQ184" s="29"/>
      <c r="KR184" s="29"/>
      <c r="KS184" s="29"/>
      <c r="KT184" s="29"/>
      <c r="KU184" s="29"/>
      <c r="KV184" s="29"/>
      <c r="KW184" s="29"/>
      <c r="KX184" s="29"/>
      <c r="KY184" s="29"/>
      <c r="KZ184" s="29"/>
      <c r="LA184" s="29"/>
      <c r="LB184" s="29"/>
      <c r="LC184" s="29"/>
      <c r="LD184" s="29"/>
      <c r="LE184" s="29"/>
      <c r="LF184" s="29"/>
      <c r="LG184" s="29"/>
      <c r="LH184" s="29"/>
      <c r="LI184" s="29"/>
      <c r="LJ184" s="29"/>
      <c r="LK184" s="29"/>
      <c r="LL184" s="29"/>
      <c r="LM184" s="29"/>
      <c r="LN184" s="29"/>
      <c r="LO184" s="29"/>
      <c r="LP184" s="29"/>
      <c r="LQ184" s="29"/>
      <c r="LR184" s="29"/>
      <c r="LS184" s="29"/>
      <c r="LT184" s="29"/>
      <c r="LU184" s="29"/>
      <c r="LV184" s="29"/>
      <c r="LW184" s="29"/>
      <c r="LX184" s="29"/>
      <c r="LY184" s="29"/>
      <c r="LZ184" s="29"/>
      <c r="MA184" s="29"/>
      <c r="MB184" s="29"/>
      <c r="MC184" s="29"/>
      <c r="MD184" s="29"/>
      <c r="ME184" s="29"/>
      <c r="MF184" s="29"/>
      <c r="MG184" s="29"/>
      <c r="MH184" s="29"/>
      <c r="MI184" s="29"/>
      <c r="MJ184" s="29"/>
      <c r="MK184" s="29"/>
      <c r="ML184" s="29"/>
      <c r="MM184" s="29"/>
      <c r="MN184" s="29"/>
      <c r="MO184" s="29"/>
      <c r="MP184" s="29"/>
      <c r="MQ184" s="29"/>
      <c r="MR184" s="29"/>
      <c r="MS184" s="29"/>
      <c r="MT184" s="29"/>
      <c r="MU184" s="29"/>
      <c r="MV184" s="29"/>
      <c r="MW184" s="29"/>
      <c r="MX184" s="29"/>
      <c r="MY184" s="29"/>
      <c r="MZ184" s="29"/>
      <c r="NA184" s="29"/>
      <c r="NB184" s="29"/>
      <c r="NC184" s="29"/>
      <c r="ND184" s="29"/>
      <c r="NE184" s="29"/>
      <c r="NF184" s="29"/>
      <c r="NG184" s="29"/>
      <c r="NH184" s="29"/>
      <c r="NI184" s="29"/>
      <c r="NJ184" s="29"/>
      <c r="NK184" s="29"/>
      <c r="NL184" s="29"/>
      <c r="NM184" s="29"/>
      <c r="NN184" s="29"/>
      <c r="NO184" s="29"/>
      <c r="NP184" s="29"/>
      <c r="NQ184" s="29"/>
      <c r="NR184" s="29"/>
      <c r="NS184" s="29"/>
      <c r="NT184" s="29"/>
      <c r="NU184" s="29"/>
      <c r="NV184" s="29"/>
      <c r="NW184" s="29"/>
      <c r="NX184" s="29"/>
      <c r="NY184" s="29"/>
      <c r="NZ184" s="29"/>
      <c r="OA184" s="29"/>
      <c r="OB184" s="29"/>
      <c r="OC184" s="29"/>
      <c r="OD184" s="29"/>
      <c r="OE184" s="29"/>
      <c r="OF184" s="29"/>
      <c r="OG184" s="29"/>
      <c r="OH184" s="29"/>
      <c r="OI184" s="29"/>
      <c r="OJ184" s="29"/>
      <c r="OK184" s="29"/>
      <c r="OL184" s="29"/>
      <c r="OM184" s="29"/>
      <c r="ON184" s="29"/>
      <c r="OO184" s="29"/>
      <c r="OP184" s="29"/>
      <c r="OQ184" s="29"/>
      <c r="OR184" s="29"/>
      <c r="OS184" s="29"/>
      <c r="OT184" s="29"/>
      <c r="OU184" s="29"/>
      <c r="OV184" s="29"/>
      <c r="OW184" s="29"/>
      <c r="OX184" s="29"/>
      <c r="OY184" s="29"/>
      <c r="OZ184" s="29"/>
      <c r="PA184" s="29"/>
      <c r="PB184" s="29"/>
      <c r="PC184" s="29"/>
      <c r="PD184" s="29"/>
      <c r="PE184" s="29"/>
      <c r="PF184" s="29"/>
      <c r="PG184" s="29"/>
      <c r="PH184" s="29"/>
      <c r="PI184" s="29"/>
      <c r="PJ184" s="29"/>
      <c r="PK184" s="29"/>
      <c r="PL184" s="29"/>
      <c r="PM184" s="29"/>
      <c r="PN184" s="29"/>
      <c r="PO184" s="29"/>
      <c r="PP184" s="29"/>
      <c r="PQ184" s="29"/>
      <c r="PR184" s="29"/>
      <c r="PS184" s="29"/>
      <c r="PT184" s="29"/>
      <c r="PU184" s="29"/>
      <c r="PV184" s="29"/>
      <c r="PW184" s="29"/>
      <c r="PX184" s="29"/>
      <c r="PY184" s="29"/>
      <c r="PZ184" s="29"/>
      <c r="QA184" s="29"/>
      <c r="QB184" s="29"/>
      <c r="QC184" s="29"/>
      <c r="QD184" s="29"/>
      <c r="QE184" s="29"/>
      <c r="QF184" s="29"/>
      <c r="QG184" s="29"/>
      <c r="QH184" s="29"/>
      <c r="QI184" s="29"/>
      <c r="QJ184" s="29"/>
      <c r="QK184" s="29"/>
      <c r="QL184" s="29"/>
      <c r="QM184" s="29"/>
      <c r="QN184" s="29"/>
      <c r="QO184" s="29"/>
      <c r="QP184" s="29"/>
      <c r="QQ184" s="29"/>
      <c r="QR184" s="29"/>
      <c r="QS184" s="29"/>
      <c r="QT184" s="29"/>
      <c r="QU184" s="29"/>
      <c r="QV184" s="29"/>
      <c r="QW184" s="29"/>
      <c r="QX184" s="29"/>
      <c r="QY184" s="29"/>
      <c r="QZ184" s="29"/>
      <c r="RA184" s="29"/>
      <c r="RB184" s="29"/>
      <c r="RC184" s="29"/>
      <c r="RD184" s="29"/>
      <c r="RE184" s="29"/>
      <c r="RF184" s="29"/>
      <c r="RG184" s="29"/>
      <c r="RH184" s="29"/>
      <c r="RI184" s="29"/>
      <c r="RJ184" s="29"/>
      <c r="RK184" s="29"/>
      <c r="RL184" s="29"/>
      <c r="RM184" s="29"/>
      <c r="RN184" s="29"/>
      <c r="RO184" s="29"/>
      <c r="RP184" s="29"/>
      <c r="RQ184" s="29"/>
      <c r="RR184" s="29"/>
      <c r="RS184" s="29"/>
      <c r="RT184" s="29"/>
      <c r="RU184" s="29"/>
      <c r="RV184" s="29"/>
      <c r="RW184" s="29"/>
      <c r="RX184" s="29"/>
      <c r="RY184" s="29"/>
      <c r="RZ184" s="29"/>
      <c r="SA184" s="29"/>
      <c r="SB184" s="29"/>
      <c r="SC184" s="29"/>
      <c r="SD184" s="29"/>
      <c r="SE184" s="29"/>
      <c r="SF184" s="29"/>
      <c r="SG184" s="29"/>
      <c r="SH184" s="29"/>
      <c r="SI184" s="29"/>
      <c r="SJ184" s="29"/>
      <c r="SK184" s="29"/>
      <c r="SL184" s="29"/>
      <c r="SM184" s="29"/>
      <c r="SN184" s="29"/>
      <c r="SO184" s="29"/>
      <c r="SP184" s="29"/>
      <c r="SQ184" s="29"/>
      <c r="SR184" s="29"/>
      <c r="SS184" s="29"/>
      <c r="ST184" s="29"/>
      <c r="SU184" s="29"/>
      <c r="SV184" s="29"/>
      <c r="SW184" s="29"/>
      <c r="SX184" s="29"/>
      <c r="SY184" s="29"/>
      <c r="SZ184" s="29"/>
      <c r="TA184" s="29"/>
      <c r="TB184" s="29"/>
      <c r="TC184" s="29"/>
      <c r="TD184" s="29"/>
      <c r="TE184" s="29"/>
      <c r="TF184" s="29"/>
      <c r="TG184" s="29"/>
      <c r="TH184" s="29"/>
      <c r="TI184" s="29"/>
      <c r="TJ184" s="29"/>
      <c r="TK184" s="29"/>
      <c r="TL184" s="29"/>
      <c r="TM184" s="29"/>
      <c r="TN184" s="29"/>
      <c r="TO184" s="29"/>
      <c r="TP184" s="29"/>
      <c r="TQ184" s="29"/>
      <c r="TR184" s="29"/>
      <c r="TS184" s="29"/>
      <c r="TT184" s="29"/>
      <c r="TU184" s="29"/>
      <c r="TV184" s="29"/>
      <c r="TW184" s="29"/>
      <c r="TX184" s="29"/>
      <c r="TY184" s="29"/>
      <c r="TZ184" s="29"/>
      <c r="UA184" s="29"/>
      <c r="UB184" s="29"/>
      <c r="UC184" s="29"/>
      <c r="UD184" s="29"/>
      <c r="UE184" s="29"/>
      <c r="UF184" s="29"/>
      <c r="UG184" s="29"/>
      <c r="UH184" s="29"/>
      <c r="UI184" s="29"/>
      <c r="UJ184" s="29"/>
      <c r="UK184" s="29"/>
      <c r="UL184" s="29"/>
      <c r="UM184" s="29"/>
      <c r="UN184" s="29"/>
      <c r="UO184" s="29"/>
      <c r="UP184" s="29"/>
      <c r="UQ184" s="29"/>
      <c r="UR184" s="29"/>
      <c r="US184" s="29"/>
      <c r="UT184" s="29"/>
      <c r="UU184" s="29"/>
      <c r="UV184" s="29"/>
      <c r="UW184" s="29"/>
      <c r="UX184" s="29"/>
      <c r="UY184" s="29"/>
      <c r="UZ184" s="29"/>
      <c r="VA184" s="29"/>
      <c r="VB184" s="29"/>
      <c r="VC184" s="29"/>
      <c r="VD184" s="29"/>
      <c r="VE184" s="29"/>
      <c r="VF184" s="29"/>
      <c r="VG184" s="29"/>
      <c r="VH184" s="29"/>
      <c r="VI184" s="29"/>
      <c r="VJ184" s="29"/>
      <c r="VK184" s="29"/>
      <c r="VL184" s="29"/>
      <c r="VM184" s="29"/>
      <c r="VN184" s="29"/>
      <c r="VO184" s="29"/>
      <c r="VP184" s="29"/>
      <c r="VQ184" s="29"/>
      <c r="VR184" s="29"/>
      <c r="VS184" s="29"/>
      <c r="VT184" s="29"/>
      <c r="VU184" s="29"/>
      <c r="VV184" s="29"/>
      <c r="VW184" s="29"/>
      <c r="VX184" s="29"/>
      <c r="VY184" s="29"/>
      <c r="VZ184" s="29"/>
      <c r="WA184" s="29"/>
      <c r="WB184" s="29"/>
      <c r="WC184" s="29"/>
      <c r="WD184" s="29"/>
      <c r="WE184" s="29"/>
      <c r="WF184" s="29"/>
      <c r="WG184" s="29"/>
      <c r="WH184" s="29"/>
      <c r="WI184" s="29"/>
      <c r="WJ184" s="29"/>
      <c r="WK184" s="29"/>
      <c r="WL184" s="29"/>
      <c r="WM184" s="29"/>
      <c r="WN184" s="29"/>
      <c r="WO184" s="29"/>
      <c r="WP184" s="29"/>
      <c r="WQ184" s="29"/>
      <c r="WR184" s="29"/>
      <c r="WS184" s="29"/>
      <c r="WT184" s="29"/>
      <c r="WU184" s="29"/>
      <c r="WV184" s="29"/>
      <c r="WW184" s="29"/>
      <c r="WX184" s="29"/>
      <c r="WY184" s="29"/>
      <c r="WZ184" s="29"/>
      <c r="XA184" s="29"/>
      <c r="XB184" s="29"/>
      <c r="XC184" s="29"/>
      <c r="XD184" s="29"/>
      <c r="XE184" s="29"/>
      <c r="XF184" s="29"/>
      <c r="XG184" s="29"/>
      <c r="XH184" s="29"/>
      <c r="XI184" s="29"/>
      <c r="XJ184" s="29"/>
      <c r="XK184" s="29"/>
      <c r="XL184" s="29"/>
      <c r="XM184" s="29"/>
      <c r="XN184" s="29"/>
      <c r="XO184" s="29"/>
      <c r="XP184" s="29"/>
      <c r="XQ184" s="29"/>
      <c r="XR184" s="29"/>
      <c r="XS184" s="29"/>
      <c r="XT184" s="29"/>
      <c r="XU184" s="29"/>
      <c r="XV184" s="29"/>
      <c r="XW184" s="29"/>
      <c r="XX184" s="29"/>
      <c r="XY184" s="29"/>
      <c r="XZ184" s="29"/>
      <c r="YA184" s="29"/>
      <c r="YB184" s="29"/>
      <c r="YC184" s="29"/>
      <c r="YD184" s="29"/>
      <c r="YE184" s="29"/>
      <c r="YF184" s="29"/>
      <c r="YG184" s="29"/>
      <c r="YH184" s="29"/>
      <c r="YI184" s="29"/>
      <c r="YJ184" s="29"/>
      <c r="YK184" s="29"/>
      <c r="YL184" s="29"/>
      <c r="YM184" s="29"/>
      <c r="YN184" s="29"/>
      <c r="YO184" s="29"/>
      <c r="YP184" s="29"/>
      <c r="YQ184" s="29"/>
      <c r="YR184" s="29"/>
      <c r="YS184" s="29"/>
      <c r="YT184" s="29"/>
      <c r="YU184" s="29"/>
      <c r="YV184" s="29"/>
      <c r="YW184" s="29"/>
      <c r="YX184" s="29"/>
      <c r="YY184" s="29"/>
      <c r="YZ184" s="29"/>
      <c r="ZA184" s="29"/>
      <c r="ZB184" s="29"/>
      <c r="ZC184" s="29"/>
      <c r="ZD184" s="29"/>
      <c r="ZE184" s="29"/>
      <c r="ZF184" s="29"/>
      <c r="ZG184" s="29"/>
      <c r="ZH184" s="29"/>
      <c r="ZI184" s="29"/>
      <c r="ZJ184" s="29"/>
      <c r="ZK184" s="29"/>
      <c r="ZL184" s="29"/>
      <c r="ZM184" s="29"/>
      <c r="ZN184" s="29"/>
      <c r="ZO184" s="29"/>
      <c r="ZP184" s="29"/>
      <c r="ZQ184" s="29"/>
      <c r="ZR184" s="29"/>
      <c r="ZS184" s="29"/>
      <c r="ZT184" s="29"/>
      <c r="ZU184" s="29"/>
      <c r="ZV184" s="29"/>
      <c r="ZW184" s="29"/>
      <c r="ZX184" s="29"/>
      <c r="ZY184" s="29"/>
      <c r="ZZ184" s="29"/>
      <c r="AAA184" s="29"/>
      <c r="AAB184" s="29"/>
      <c r="AAC184" s="29"/>
      <c r="AAD184" s="29"/>
      <c r="AAE184" s="29"/>
      <c r="AAF184" s="29"/>
      <c r="AAG184" s="29"/>
      <c r="AAH184" s="29"/>
      <c r="AAI184" s="29"/>
      <c r="AAJ184" s="29"/>
      <c r="AAK184" s="29"/>
      <c r="AAL184" s="29"/>
      <c r="AAM184" s="29"/>
      <c r="AAN184" s="29"/>
      <c r="AAO184" s="29"/>
      <c r="AAP184" s="29"/>
      <c r="AAQ184" s="29"/>
      <c r="AAR184" s="29"/>
      <c r="AAS184" s="29"/>
      <c r="AAT184" s="29"/>
      <c r="AAU184" s="29"/>
      <c r="AAV184" s="29"/>
      <c r="AAW184" s="29"/>
      <c r="AAX184" s="29"/>
      <c r="AAY184" s="29"/>
      <c r="AAZ184" s="29"/>
      <c r="ABA184" s="29"/>
      <c r="ABB184" s="29"/>
      <c r="ABC184" s="29"/>
      <c r="ABD184" s="29"/>
      <c r="ABE184" s="29"/>
      <c r="ABF184" s="29"/>
      <c r="ABG184" s="29"/>
      <c r="ABH184" s="29"/>
      <c r="ABI184" s="29"/>
      <c r="ABJ184" s="29"/>
      <c r="ABK184" s="29"/>
      <c r="ABL184" s="29"/>
      <c r="ABM184" s="29"/>
      <c r="ABN184" s="29"/>
      <c r="ABO184" s="29"/>
      <c r="ABP184" s="29"/>
      <c r="ABQ184" s="29"/>
      <c r="ABR184" s="29"/>
      <c r="ABS184" s="29"/>
      <c r="ABT184" s="29"/>
      <c r="ABU184" s="29"/>
      <c r="ABV184" s="29"/>
      <c r="ABW184" s="29"/>
      <c r="ABX184" s="29"/>
      <c r="ABY184" s="29"/>
      <c r="ABZ184" s="29"/>
      <c r="ACA184" s="29"/>
      <c r="ACB184" s="29"/>
      <c r="ACC184" s="29"/>
      <c r="ACD184" s="29"/>
      <c r="ACE184" s="29"/>
      <c r="ACF184" s="29"/>
      <c r="ACG184" s="29"/>
      <c r="ACH184" s="29"/>
      <c r="ACI184" s="29"/>
      <c r="ACJ184" s="29"/>
      <c r="ACK184" s="29"/>
      <c r="ACL184" s="29"/>
      <c r="ACM184" s="29"/>
      <c r="ACN184" s="29"/>
      <c r="ACO184" s="29"/>
      <c r="ACP184" s="29"/>
      <c r="ACQ184" s="29"/>
      <c r="ACR184" s="29"/>
      <c r="ACS184" s="29"/>
      <c r="ACT184" s="29"/>
      <c r="ACU184" s="29"/>
      <c r="ACV184" s="29"/>
      <c r="ACW184" s="29"/>
      <c r="ACX184" s="29"/>
      <c r="ACY184" s="29"/>
      <c r="ACZ184" s="29"/>
      <c r="ADA184" s="29"/>
      <c r="ADB184" s="29"/>
      <c r="ADC184" s="29"/>
      <c r="ADD184" s="29"/>
      <c r="ADE184" s="29"/>
      <c r="ADF184" s="29"/>
      <c r="ADG184" s="29"/>
      <c r="ADH184" s="29"/>
      <c r="ADI184" s="29"/>
      <c r="ADJ184" s="29"/>
      <c r="ADK184" s="29"/>
      <c r="ADL184" s="29"/>
      <c r="ADM184" s="29"/>
      <c r="ADN184" s="29"/>
      <c r="ADO184" s="29"/>
      <c r="ADP184" s="29"/>
      <c r="ADQ184" s="29"/>
      <c r="ADR184" s="29"/>
      <c r="ADS184" s="29"/>
      <c r="ADT184" s="29"/>
      <c r="ADU184" s="29"/>
      <c r="ADV184" s="29"/>
      <c r="ADW184" s="29"/>
      <c r="ADX184" s="29"/>
      <c r="ADY184" s="29"/>
      <c r="ADZ184" s="29"/>
      <c r="AEA184" s="29"/>
      <c r="AEB184" s="29"/>
      <c r="AEC184" s="29"/>
      <c r="AED184" s="29"/>
      <c r="AEE184" s="29"/>
      <c r="AEF184" s="29"/>
      <c r="AEG184" s="29"/>
      <c r="AEH184" s="29"/>
      <c r="AEI184" s="29"/>
      <c r="AEJ184" s="29"/>
      <c r="AEK184" s="29"/>
      <c r="AEL184" s="29"/>
      <c r="AEM184" s="29"/>
      <c r="AEN184" s="29"/>
      <c r="AEO184" s="29"/>
      <c r="AEP184" s="29"/>
      <c r="AEQ184" s="29"/>
      <c r="AER184" s="29"/>
      <c r="AES184" s="29"/>
      <c r="AET184" s="29"/>
      <c r="AEU184" s="29"/>
      <c r="AEV184" s="29"/>
      <c r="AEW184" s="29"/>
      <c r="AEX184" s="29"/>
      <c r="AEY184" s="29"/>
      <c r="AEZ184" s="29"/>
      <c r="AFA184" s="29"/>
      <c r="AFB184" s="29"/>
      <c r="AFC184" s="29"/>
      <c r="AFD184" s="29"/>
      <c r="AFE184" s="29"/>
      <c r="AFF184" s="29"/>
      <c r="AFG184" s="29"/>
      <c r="AFH184" s="29"/>
      <c r="AFI184" s="29"/>
      <c r="AFJ184" s="29"/>
      <c r="AFK184" s="29"/>
      <c r="AFL184" s="29"/>
      <c r="AFM184" s="29"/>
      <c r="AFN184" s="29"/>
      <c r="AFO184" s="29"/>
      <c r="AFP184" s="29"/>
      <c r="AFQ184" s="29"/>
      <c r="AFR184" s="29"/>
      <c r="AFS184" s="29"/>
      <c r="AFT184" s="29"/>
      <c r="AFU184" s="29"/>
      <c r="AFV184" s="29"/>
      <c r="AFW184" s="29"/>
      <c r="AFX184" s="29"/>
      <c r="AFY184" s="29"/>
      <c r="AFZ184" s="29"/>
      <c r="AGA184" s="29"/>
      <c r="AGB184" s="29"/>
      <c r="AGC184" s="29"/>
      <c r="AGD184" s="29"/>
      <c r="AGE184" s="29"/>
      <c r="AGF184" s="29"/>
      <c r="AGG184" s="29"/>
      <c r="AGH184" s="29"/>
      <c r="AGI184" s="29"/>
      <c r="AGJ184" s="29"/>
      <c r="AGK184" s="29"/>
      <c r="AGL184" s="29"/>
      <c r="AGM184" s="29"/>
      <c r="AGN184" s="29"/>
      <c r="AGO184" s="29"/>
      <c r="AGP184" s="29"/>
      <c r="AGQ184" s="29"/>
      <c r="AGR184" s="29"/>
      <c r="AGS184" s="29"/>
      <c r="AGT184" s="29"/>
      <c r="AGU184" s="29"/>
      <c r="AGV184" s="29"/>
      <c r="AGW184" s="29"/>
      <c r="AGX184" s="29"/>
      <c r="AGY184" s="29"/>
      <c r="AGZ184" s="29"/>
      <c r="AHA184" s="29"/>
      <c r="AHB184" s="29"/>
      <c r="AHC184" s="29"/>
      <c r="AHD184" s="29"/>
      <c r="AHE184" s="29"/>
      <c r="AHF184" s="29"/>
      <c r="AHG184" s="29"/>
      <c r="AHH184" s="29"/>
      <c r="AHI184" s="29"/>
      <c r="AHJ184" s="29"/>
      <c r="AHK184" s="29"/>
      <c r="AHL184" s="29"/>
      <c r="AHM184" s="29"/>
      <c r="AHN184" s="29"/>
      <c r="AHO184" s="29"/>
      <c r="AHP184" s="29"/>
      <c r="AHQ184" s="29"/>
      <c r="AHR184" s="29"/>
      <c r="AHS184" s="29"/>
      <c r="AHT184" s="29"/>
      <c r="AHU184" s="29"/>
      <c r="AHV184" s="29"/>
      <c r="AHW184" s="29"/>
      <c r="AHX184" s="29"/>
      <c r="AHY184" s="29"/>
      <c r="AHZ184" s="29"/>
      <c r="AIA184" s="29"/>
      <c r="AIB184" s="29"/>
      <c r="AIC184" s="29"/>
      <c r="AID184" s="29"/>
      <c r="AIE184" s="29"/>
      <c r="AIF184" s="29"/>
      <c r="AIG184" s="29"/>
      <c r="AIH184" s="29"/>
      <c r="AII184" s="29"/>
      <c r="AIJ184" s="29"/>
      <c r="AIK184" s="29"/>
      <c r="AIL184" s="29"/>
      <c r="AIM184" s="29"/>
      <c r="AIN184" s="29"/>
      <c r="AIO184" s="29"/>
      <c r="AIP184" s="29"/>
      <c r="AIQ184" s="29"/>
      <c r="AIR184" s="29"/>
      <c r="AIS184" s="29"/>
      <c r="AIT184" s="29"/>
      <c r="AIU184" s="29"/>
      <c r="AIV184" s="29"/>
      <c r="AIW184" s="29"/>
      <c r="AIX184" s="29"/>
      <c r="AIY184" s="29"/>
      <c r="AIZ184" s="29"/>
      <c r="AJA184" s="29"/>
      <c r="AJB184" s="29"/>
      <c r="AJC184" s="29"/>
      <c r="AJD184" s="29"/>
      <c r="AJE184" s="29"/>
      <c r="AJF184" s="29"/>
      <c r="AJG184" s="29"/>
      <c r="AJH184" s="29"/>
      <c r="AJI184" s="29"/>
      <c r="AJJ184" s="29"/>
      <c r="AJK184" s="29"/>
      <c r="AJL184" s="29"/>
      <c r="AJM184" s="29"/>
      <c r="AJN184" s="29"/>
      <c r="AJO184" s="29"/>
      <c r="AJP184" s="29"/>
      <c r="AJQ184" s="29"/>
      <c r="AJR184" s="29"/>
      <c r="AJS184" s="29"/>
      <c r="AJT184" s="29"/>
      <c r="AJU184" s="29"/>
      <c r="AJV184" s="29"/>
      <c r="AJW184" s="29"/>
      <c r="AJX184" s="29"/>
      <c r="AJY184" s="29"/>
      <c r="AJZ184" s="29"/>
      <c r="AKA184" s="29"/>
      <c r="AKB184" s="29"/>
      <c r="AKC184" s="29"/>
      <c r="AKD184" s="29"/>
      <c r="AKE184" s="29"/>
      <c r="AKF184" s="29"/>
      <c r="AKG184" s="29"/>
      <c r="AKH184" s="29"/>
      <c r="AKI184" s="29"/>
      <c r="AKJ184" s="29"/>
      <c r="AKK184" s="29"/>
      <c r="AKL184" s="29"/>
      <c r="AKM184" s="29"/>
      <c r="AKN184" s="29"/>
      <c r="AKO184" s="29"/>
      <c r="AKP184" s="29"/>
      <c r="AKQ184" s="29"/>
      <c r="AKR184" s="29"/>
      <c r="AKS184" s="29"/>
      <c r="AKT184" s="29"/>
      <c r="AKU184" s="29"/>
      <c r="AKV184" s="29"/>
      <c r="AKW184" s="29"/>
      <c r="AKX184" s="29"/>
      <c r="AKY184" s="29"/>
      <c r="AKZ184" s="29"/>
      <c r="ALA184" s="29"/>
      <c r="ALB184" s="29"/>
      <c r="ALC184" s="29"/>
      <c r="ALD184" s="29"/>
      <c r="ALE184" s="29"/>
      <c r="ALF184" s="29"/>
      <c r="ALG184" s="29"/>
      <c r="ALH184" s="29"/>
      <c r="ALI184" s="29"/>
      <c r="ALJ184" s="29"/>
      <c r="ALK184" s="29"/>
      <c r="ALL184" s="29"/>
      <c r="ALM184" s="29"/>
      <c r="ALN184" s="29"/>
      <c r="ALO184" s="29"/>
      <c r="ALP184" s="29"/>
      <c r="ALQ184" s="29"/>
      <c r="ALR184" s="29"/>
      <c r="ALS184" s="29"/>
      <c r="ALT184" s="29"/>
    </row>
    <row r="185" s="29" customFormat="true" ht="15.75" hidden="false" customHeight="false" outlineLevel="0" collapsed="false">
      <c r="A185" s="27" t="s">
        <v>138</v>
      </c>
      <c r="B185" s="73" t="s">
        <v>149</v>
      </c>
      <c r="C185" s="63" t="n">
        <v>100</v>
      </c>
      <c r="D185" s="38" t="n">
        <v>10</v>
      </c>
      <c r="E185" s="28" t="n">
        <v>10</v>
      </c>
      <c r="F185" s="68"/>
      <c r="G185" s="24" t="n">
        <f aca="false">F185*D185</f>
        <v>0</v>
      </c>
      <c r="H185" s="68"/>
      <c r="I185" s="24" t="n">
        <f aca="false">H185*D185</f>
        <v>0</v>
      </c>
      <c r="J185" s="25" t="n">
        <f aca="false">H185-F185</f>
        <v>0</v>
      </c>
      <c r="K185" s="25" t="n">
        <f aca="false">I185-G185</f>
        <v>0</v>
      </c>
      <c r="ALU185" s="26"/>
      <c r="ALV185" s="26"/>
      <c r="ALW185" s="26"/>
      <c r="ALX185" s="26"/>
      <c r="ALY185" s="26"/>
      <c r="ALZ185" s="26"/>
    </row>
    <row r="186" s="29" customFormat="true" ht="15.75" hidden="false" customHeight="false" outlineLevel="0" collapsed="false">
      <c r="A186" s="27" t="s">
        <v>138</v>
      </c>
      <c r="B186" s="19" t="s">
        <v>150</v>
      </c>
      <c r="C186" s="63" t="n">
        <v>100</v>
      </c>
      <c r="D186" s="38" t="n">
        <v>10</v>
      </c>
      <c r="E186" s="28" t="n">
        <v>10</v>
      </c>
      <c r="F186" s="68"/>
      <c r="G186" s="24" t="n">
        <f aca="false">F186*D186</f>
        <v>0</v>
      </c>
      <c r="H186" s="68"/>
      <c r="I186" s="24" t="n">
        <f aca="false">H186*D186</f>
        <v>0</v>
      </c>
      <c r="J186" s="25" t="n">
        <f aca="false">H186-F186</f>
        <v>0</v>
      </c>
      <c r="K186" s="25" t="n">
        <f aca="false">I186-G186</f>
        <v>0</v>
      </c>
      <c r="ALU186" s="26"/>
      <c r="ALV186" s="26"/>
      <c r="ALW186" s="26"/>
      <c r="ALX186" s="26"/>
      <c r="ALY186" s="26"/>
      <c r="ALZ186" s="26"/>
    </row>
    <row r="187" s="29" customFormat="true" ht="15.75" hidden="false" customHeight="false" outlineLevel="0" collapsed="false">
      <c r="A187" s="27" t="s">
        <v>138</v>
      </c>
      <c r="B187" s="19" t="s">
        <v>151</v>
      </c>
      <c r="C187" s="63" t="n">
        <v>250</v>
      </c>
      <c r="D187" s="38" t="n">
        <v>10</v>
      </c>
      <c r="E187" s="28" t="n">
        <v>25</v>
      </c>
      <c r="F187" s="68"/>
      <c r="G187" s="24" t="n">
        <f aca="false">F187*D187</f>
        <v>0</v>
      </c>
      <c r="H187" s="68"/>
      <c r="I187" s="24" t="n">
        <f aca="false">H187*D187</f>
        <v>0</v>
      </c>
      <c r="J187" s="25" t="n">
        <f aca="false">H187-F187</f>
        <v>0</v>
      </c>
      <c r="K187" s="25" t="n">
        <f aca="false">I187-G187</f>
        <v>0</v>
      </c>
      <c r="ALU187" s="26"/>
      <c r="ALV187" s="26"/>
      <c r="ALW187" s="26"/>
      <c r="ALX187" s="26"/>
      <c r="ALY187" s="26"/>
      <c r="ALZ187" s="26"/>
    </row>
    <row r="188" s="66" customFormat="true" ht="24" hidden="false" customHeight="true" outlineLevel="0" collapsed="false">
      <c r="A188" s="49" t="s">
        <v>152</v>
      </c>
      <c r="B188" s="49"/>
      <c r="C188" s="50"/>
      <c r="D188" s="51"/>
      <c r="E188" s="69"/>
      <c r="F188" s="52" t="n">
        <f aca="false">SUM(F175:F187)</f>
        <v>0</v>
      </c>
      <c r="G188" s="53" t="n">
        <f aca="false">SUM(G175:G187)</f>
        <v>0</v>
      </c>
      <c r="H188" s="52" t="n">
        <f aca="false">SUM(H175:H187)</f>
        <v>0</v>
      </c>
      <c r="I188" s="53" t="n">
        <f aca="false">SUM(I175:I187)</f>
        <v>0</v>
      </c>
      <c r="J188" s="54"/>
      <c r="K188" s="54"/>
      <c r="ALU188" s="67"/>
      <c r="ALV188" s="67"/>
      <c r="ALW188" s="67"/>
      <c r="ALX188" s="67"/>
      <c r="ALY188" s="67"/>
      <c r="ALZ188" s="67"/>
    </row>
    <row r="189" s="29" customFormat="true" ht="15.75" hidden="false" customHeight="false" outlineLevel="0" collapsed="false">
      <c r="A189" s="74"/>
      <c r="B189" s="74"/>
      <c r="C189" s="75"/>
      <c r="D189" s="76"/>
      <c r="E189" s="77"/>
      <c r="F189" s="78"/>
      <c r="G189" s="79"/>
      <c r="H189" s="78"/>
      <c r="I189" s="79"/>
      <c r="J189" s="54"/>
      <c r="K189" s="54"/>
      <c r="ALU189" s="26"/>
      <c r="ALV189" s="26"/>
      <c r="ALW189" s="26"/>
      <c r="ALX189" s="26"/>
      <c r="ALY189" s="26"/>
      <c r="ALZ189" s="26"/>
    </row>
    <row r="190" s="29" customFormat="true" ht="15.75" hidden="false" customHeight="false" outlineLevel="0" collapsed="false">
      <c r="A190" s="18" t="s">
        <v>153</v>
      </c>
      <c r="B190" s="19" t="s">
        <v>14</v>
      </c>
      <c r="C190" s="63" t="n">
        <v>400</v>
      </c>
      <c r="D190" s="22" t="n">
        <v>10</v>
      </c>
      <c r="E190" s="21" t="n">
        <v>40</v>
      </c>
      <c r="F190" s="68"/>
      <c r="G190" s="24" t="n">
        <f aca="false">F190*D190</f>
        <v>0</v>
      </c>
      <c r="H190" s="68"/>
      <c r="I190" s="24" t="n">
        <f aca="false">H190*D190</f>
        <v>0</v>
      </c>
      <c r="J190" s="25" t="n">
        <f aca="false">H190-F190</f>
        <v>0</v>
      </c>
      <c r="K190" s="25" t="n">
        <f aca="false">I190-G190</f>
        <v>0</v>
      </c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  <c r="JH190" s="26"/>
      <c r="JI190" s="26"/>
      <c r="JJ190" s="26"/>
      <c r="JK190" s="26"/>
      <c r="JL190" s="26"/>
      <c r="JM190" s="26"/>
      <c r="JN190" s="26"/>
      <c r="JO190" s="26"/>
      <c r="JP190" s="26"/>
      <c r="JQ190" s="26"/>
      <c r="JR190" s="26"/>
      <c r="JS190" s="26"/>
      <c r="JT190" s="26"/>
      <c r="JU190" s="26"/>
      <c r="JV190" s="26"/>
      <c r="JW190" s="26"/>
      <c r="JX190" s="26"/>
      <c r="JY190" s="26"/>
      <c r="JZ190" s="26"/>
      <c r="KA190" s="26"/>
      <c r="KB190" s="26"/>
      <c r="KC190" s="26"/>
      <c r="KD190" s="26"/>
      <c r="KE190" s="26"/>
      <c r="KF190" s="26"/>
      <c r="KG190" s="26"/>
      <c r="KH190" s="26"/>
      <c r="KI190" s="26"/>
      <c r="KJ190" s="26"/>
      <c r="KK190" s="26"/>
      <c r="KL190" s="26"/>
      <c r="KM190" s="26"/>
      <c r="KN190" s="26"/>
      <c r="KO190" s="26"/>
      <c r="KP190" s="26"/>
      <c r="KQ190" s="26"/>
      <c r="KR190" s="26"/>
      <c r="KS190" s="26"/>
      <c r="KT190" s="26"/>
      <c r="KU190" s="26"/>
      <c r="KV190" s="26"/>
      <c r="KW190" s="26"/>
      <c r="KX190" s="26"/>
      <c r="KY190" s="26"/>
      <c r="KZ190" s="26"/>
      <c r="LA190" s="26"/>
      <c r="LB190" s="26"/>
      <c r="LC190" s="26"/>
      <c r="LD190" s="26"/>
      <c r="LE190" s="26"/>
      <c r="LF190" s="26"/>
      <c r="LG190" s="26"/>
      <c r="LH190" s="26"/>
      <c r="LI190" s="26"/>
      <c r="LJ190" s="26"/>
      <c r="LK190" s="26"/>
      <c r="LL190" s="26"/>
      <c r="LM190" s="26"/>
      <c r="LN190" s="26"/>
      <c r="LO190" s="26"/>
      <c r="LP190" s="26"/>
      <c r="LQ190" s="26"/>
      <c r="LR190" s="26"/>
      <c r="LS190" s="26"/>
      <c r="LT190" s="26"/>
      <c r="LU190" s="26"/>
      <c r="LV190" s="26"/>
      <c r="LW190" s="26"/>
      <c r="LX190" s="26"/>
      <c r="LY190" s="26"/>
      <c r="LZ190" s="26"/>
      <c r="MA190" s="26"/>
      <c r="MB190" s="26"/>
      <c r="MC190" s="26"/>
      <c r="MD190" s="26"/>
      <c r="ME190" s="26"/>
      <c r="MF190" s="26"/>
      <c r="MG190" s="26"/>
      <c r="MH190" s="26"/>
      <c r="MI190" s="26"/>
      <c r="MJ190" s="26"/>
      <c r="MK190" s="26"/>
      <c r="ML190" s="26"/>
      <c r="MM190" s="26"/>
      <c r="MN190" s="26"/>
      <c r="MO190" s="26"/>
      <c r="MP190" s="26"/>
      <c r="MQ190" s="26"/>
      <c r="MR190" s="26"/>
      <c r="MS190" s="26"/>
      <c r="MT190" s="26"/>
      <c r="MU190" s="26"/>
      <c r="MV190" s="26"/>
      <c r="MW190" s="26"/>
      <c r="MX190" s="26"/>
      <c r="MY190" s="26"/>
      <c r="MZ190" s="26"/>
      <c r="NA190" s="26"/>
      <c r="NB190" s="26"/>
      <c r="NC190" s="26"/>
      <c r="ND190" s="26"/>
      <c r="NE190" s="26"/>
      <c r="NF190" s="26"/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SQ190" s="26"/>
      <c r="SR190" s="26"/>
      <c r="SS190" s="26"/>
      <c r="ST190" s="26"/>
      <c r="SU190" s="26"/>
      <c r="SV190" s="26"/>
      <c r="SW190" s="26"/>
      <c r="SX190" s="26"/>
      <c r="SY190" s="26"/>
      <c r="SZ190" s="26"/>
      <c r="TA190" s="26"/>
      <c r="TB190" s="26"/>
      <c r="TC190" s="26"/>
      <c r="TD190" s="26"/>
      <c r="TE190" s="26"/>
      <c r="TF190" s="26"/>
      <c r="TG190" s="26"/>
      <c r="TH190" s="26"/>
      <c r="TI190" s="26"/>
      <c r="TJ190" s="26"/>
      <c r="TK190" s="26"/>
      <c r="TL190" s="26"/>
      <c r="TM190" s="26"/>
      <c r="TN190" s="26"/>
      <c r="TO190" s="26"/>
      <c r="TP190" s="26"/>
      <c r="TQ190" s="26"/>
      <c r="TR190" s="26"/>
      <c r="TS190" s="26"/>
      <c r="TT190" s="26"/>
      <c r="TU190" s="26"/>
      <c r="TV190" s="26"/>
      <c r="TW190" s="26"/>
      <c r="TX190" s="26"/>
      <c r="TY190" s="26"/>
      <c r="TZ190" s="26"/>
      <c r="UA190" s="26"/>
      <c r="UB190" s="26"/>
      <c r="UC190" s="26"/>
      <c r="UD190" s="26"/>
      <c r="UE190" s="26"/>
      <c r="UF190" s="26"/>
      <c r="UG190" s="26"/>
      <c r="UH190" s="26"/>
      <c r="UI190" s="26"/>
      <c r="UJ190" s="26"/>
      <c r="UK190" s="26"/>
      <c r="UL190" s="26"/>
      <c r="UM190" s="26"/>
      <c r="UN190" s="26"/>
      <c r="UO190" s="26"/>
      <c r="UP190" s="26"/>
      <c r="UQ190" s="26"/>
      <c r="UR190" s="26"/>
      <c r="US190" s="26"/>
      <c r="UT190" s="26"/>
      <c r="UU190" s="26"/>
      <c r="UV190" s="26"/>
      <c r="UW190" s="26"/>
      <c r="UX190" s="26"/>
      <c r="UY190" s="26"/>
      <c r="UZ190" s="26"/>
      <c r="VA190" s="26"/>
      <c r="VB190" s="26"/>
      <c r="VC190" s="26"/>
      <c r="VD190" s="26"/>
      <c r="VE190" s="26"/>
      <c r="VF190" s="26"/>
      <c r="VG190" s="26"/>
      <c r="VH190" s="26"/>
      <c r="VI190" s="26"/>
      <c r="VJ190" s="26"/>
      <c r="VK190" s="26"/>
      <c r="VL190" s="26"/>
      <c r="VM190" s="26"/>
      <c r="VN190" s="26"/>
      <c r="VO190" s="26"/>
      <c r="VP190" s="26"/>
      <c r="VQ190" s="26"/>
      <c r="VR190" s="26"/>
      <c r="VS190" s="26"/>
      <c r="VT190" s="26"/>
      <c r="VU190" s="26"/>
      <c r="VV190" s="26"/>
      <c r="VW190" s="26"/>
      <c r="VX190" s="26"/>
      <c r="VY190" s="26"/>
      <c r="VZ190" s="26"/>
      <c r="WA190" s="26"/>
      <c r="WB190" s="26"/>
      <c r="WC190" s="26"/>
      <c r="WD190" s="26"/>
      <c r="WE190" s="26"/>
      <c r="WF190" s="26"/>
      <c r="WG190" s="26"/>
      <c r="WH190" s="26"/>
      <c r="WI190" s="26"/>
      <c r="WJ190" s="26"/>
      <c r="WK190" s="26"/>
      <c r="WL190" s="26"/>
      <c r="WM190" s="26"/>
      <c r="WN190" s="26"/>
      <c r="WO190" s="26"/>
      <c r="WP190" s="26"/>
      <c r="WQ190" s="26"/>
      <c r="WR190" s="26"/>
      <c r="WS190" s="26"/>
      <c r="WT190" s="26"/>
      <c r="WU190" s="26"/>
      <c r="WV190" s="26"/>
      <c r="WW190" s="26"/>
      <c r="WX190" s="26"/>
      <c r="WY190" s="26"/>
      <c r="WZ190" s="26"/>
      <c r="XA190" s="26"/>
      <c r="XB190" s="26"/>
      <c r="XC190" s="26"/>
      <c r="XD190" s="26"/>
      <c r="XE190" s="26"/>
      <c r="XF190" s="26"/>
      <c r="XG190" s="26"/>
      <c r="XH190" s="26"/>
      <c r="XI190" s="26"/>
      <c r="XJ190" s="26"/>
      <c r="XK190" s="26"/>
      <c r="XL190" s="26"/>
      <c r="XM190" s="26"/>
      <c r="XN190" s="26"/>
      <c r="XO190" s="26"/>
      <c r="XP190" s="26"/>
      <c r="XQ190" s="26"/>
      <c r="XR190" s="26"/>
      <c r="XS190" s="26"/>
      <c r="XT190" s="26"/>
      <c r="XU190" s="26"/>
      <c r="XV190" s="26"/>
      <c r="XW190" s="26"/>
      <c r="XX190" s="26"/>
      <c r="XY190" s="26"/>
      <c r="XZ190" s="26"/>
      <c r="YA190" s="26"/>
      <c r="YB190" s="26"/>
      <c r="YC190" s="26"/>
      <c r="YD190" s="26"/>
      <c r="YE190" s="26"/>
      <c r="YF190" s="26"/>
      <c r="YG190" s="26"/>
      <c r="YH190" s="26"/>
      <c r="YI190" s="26"/>
      <c r="YJ190" s="26"/>
      <c r="YK190" s="26"/>
      <c r="YL190" s="26"/>
      <c r="YM190" s="26"/>
      <c r="YN190" s="26"/>
      <c r="YO190" s="26"/>
      <c r="YP190" s="26"/>
      <c r="YQ190" s="26"/>
      <c r="YR190" s="26"/>
      <c r="YS190" s="26"/>
      <c r="YT190" s="26"/>
      <c r="YU190" s="26"/>
      <c r="YV190" s="26"/>
      <c r="YW190" s="26"/>
      <c r="YX190" s="26"/>
      <c r="YY190" s="26"/>
      <c r="YZ190" s="26"/>
      <c r="ZA190" s="26"/>
      <c r="ZB190" s="26"/>
      <c r="ZC190" s="26"/>
      <c r="ZD190" s="26"/>
      <c r="ZE190" s="26"/>
      <c r="ZF190" s="26"/>
      <c r="ZG190" s="26"/>
      <c r="ZH190" s="26"/>
      <c r="ZI190" s="26"/>
      <c r="ZJ190" s="26"/>
      <c r="ZK190" s="26"/>
      <c r="ZL190" s="26"/>
      <c r="ZM190" s="26"/>
      <c r="ZN190" s="26"/>
      <c r="ZO190" s="26"/>
      <c r="ZP190" s="26"/>
      <c r="ZQ190" s="26"/>
      <c r="ZR190" s="26"/>
      <c r="ZS190" s="26"/>
      <c r="ZT190" s="26"/>
      <c r="ZU190" s="26"/>
      <c r="ZV190" s="26"/>
      <c r="ZW190" s="26"/>
      <c r="ZX190" s="26"/>
      <c r="ZY190" s="26"/>
      <c r="ZZ190" s="26"/>
      <c r="AAA190" s="26"/>
      <c r="AAB190" s="26"/>
      <c r="AAC190" s="26"/>
      <c r="AAD190" s="26"/>
      <c r="AAE190" s="26"/>
      <c r="AAF190" s="26"/>
      <c r="AAG190" s="26"/>
      <c r="AAH190" s="26"/>
      <c r="AAI190" s="26"/>
      <c r="AAJ190" s="26"/>
      <c r="AAK190" s="26"/>
      <c r="AAL190" s="26"/>
      <c r="AAM190" s="26"/>
      <c r="AAN190" s="26"/>
      <c r="AAO190" s="26"/>
      <c r="AAP190" s="26"/>
      <c r="AAQ190" s="26"/>
      <c r="AAR190" s="26"/>
      <c r="AAS190" s="26"/>
      <c r="AAT190" s="26"/>
      <c r="AAU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  <c r="AGP190" s="26"/>
      <c r="AGQ190" s="26"/>
      <c r="AGR190" s="26"/>
      <c r="AGS190" s="26"/>
      <c r="AGT190" s="26"/>
      <c r="AGU190" s="26"/>
      <c r="AGV190" s="26"/>
      <c r="AGW190" s="26"/>
      <c r="AGX190" s="26"/>
      <c r="AGY190" s="26"/>
      <c r="AGZ190" s="26"/>
      <c r="AHA190" s="26"/>
      <c r="AHB190" s="26"/>
      <c r="AHC190" s="26"/>
      <c r="AHD190" s="26"/>
      <c r="AHE190" s="26"/>
      <c r="AHF190" s="26"/>
      <c r="AHG190" s="26"/>
      <c r="AHH190" s="26"/>
      <c r="AHI190" s="26"/>
      <c r="AHJ190" s="26"/>
      <c r="AHK190" s="26"/>
      <c r="AHL190" s="26"/>
      <c r="AHM190" s="26"/>
      <c r="AHN190" s="26"/>
      <c r="AHO190" s="26"/>
      <c r="AHP190" s="26"/>
      <c r="AHQ190" s="26"/>
      <c r="AHR190" s="26"/>
      <c r="AHS190" s="26"/>
      <c r="AHT190" s="26"/>
      <c r="AHU190" s="26"/>
      <c r="AHV190" s="26"/>
      <c r="AHW190" s="26"/>
      <c r="AHX190" s="26"/>
      <c r="AHY190" s="26"/>
      <c r="AHZ190" s="26"/>
      <c r="AIA190" s="26"/>
      <c r="AIB190" s="26"/>
      <c r="AIC190" s="26"/>
      <c r="AID190" s="26"/>
      <c r="AIE190" s="26"/>
      <c r="AIF190" s="26"/>
      <c r="AIG190" s="26"/>
      <c r="AIH190" s="26"/>
      <c r="AII190" s="26"/>
      <c r="AIJ190" s="26"/>
      <c r="AIK190" s="26"/>
      <c r="AIL190" s="26"/>
      <c r="AIM190" s="26"/>
      <c r="AIN190" s="26"/>
      <c r="AIO190" s="26"/>
      <c r="AIP190" s="26"/>
      <c r="AIQ190" s="26"/>
      <c r="AIR190" s="26"/>
      <c r="AIS190" s="26"/>
      <c r="AIT190" s="26"/>
      <c r="AIU190" s="26"/>
      <c r="AIV190" s="26"/>
      <c r="AIW190" s="26"/>
      <c r="AIX190" s="26"/>
      <c r="AIY190" s="26"/>
      <c r="AIZ190" s="26"/>
      <c r="AJA190" s="26"/>
      <c r="AJB190" s="26"/>
      <c r="AJC190" s="26"/>
      <c r="AJD190" s="26"/>
      <c r="AJE190" s="26"/>
      <c r="AJF190" s="26"/>
      <c r="AJG190" s="26"/>
      <c r="AJH190" s="26"/>
      <c r="AJI190" s="26"/>
      <c r="AJJ190" s="26"/>
      <c r="AJK190" s="26"/>
      <c r="AJL190" s="26"/>
      <c r="AJM190" s="26"/>
      <c r="AJN190" s="26"/>
      <c r="AJO190" s="26"/>
      <c r="AJP190" s="26"/>
      <c r="AJQ190" s="26"/>
      <c r="AJR190" s="26"/>
      <c r="AJS190" s="26"/>
      <c r="AJT190" s="26"/>
      <c r="AJU190" s="26"/>
      <c r="AJV190" s="26"/>
      <c r="AJW190" s="26"/>
      <c r="AJX190" s="26"/>
      <c r="AJY190" s="26"/>
      <c r="AJZ190" s="26"/>
      <c r="AKA190" s="26"/>
      <c r="AKB190" s="26"/>
      <c r="AKC190" s="26"/>
      <c r="AKD190" s="26"/>
      <c r="AKE190" s="26"/>
      <c r="AKF190" s="26"/>
      <c r="AKG190" s="26"/>
      <c r="AKH190" s="26"/>
      <c r="AKI190" s="26"/>
      <c r="AKJ190" s="26"/>
      <c r="AKK190" s="26"/>
      <c r="AKL190" s="26"/>
      <c r="AKM190" s="26"/>
      <c r="AKN190" s="26"/>
      <c r="AKO190" s="26"/>
      <c r="AKP190" s="26"/>
      <c r="AKQ190" s="26"/>
      <c r="AKR190" s="26"/>
      <c r="AKS190" s="26"/>
      <c r="AKT190" s="26"/>
      <c r="AKU190" s="26"/>
      <c r="AKV190" s="26"/>
      <c r="AKW190" s="26"/>
      <c r="AKX190" s="26"/>
      <c r="AKY190" s="26"/>
      <c r="AKZ190" s="26"/>
      <c r="ALA190" s="26"/>
      <c r="ALB190" s="26"/>
      <c r="ALC190" s="26"/>
      <c r="ALD190" s="26"/>
      <c r="ALE190" s="26"/>
      <c r="ALF190" s="26"/>
      <c r="ALG190" s="26"/>
      <c r="ALH190" s="26"/>
      <c r="ALI190" s="26"/>
      <c r="ALJ190" s="26"/>
      <c r="ALK190" s="26"/>
      <c r="ALL190" s="26"/>
      <c r="ALM190" s="26"/>
      <c r="ALN190" s="26"/>
      <c r="ALO190" s="26"/>
      <c r="ALP190" s="26"/>
      <c r="ALQ190" s="26"/>
      <c r="ALR190" s="26"/>
      <c r="ALS190" s="26"/>
      <c r="ALT190" s="26"/>
      <c r="ALU190" s="26"/>
      <c r="ALV190" s="26"/>
      <c r="ALW190" s="26"/>
      <c r="ALX190" s="26"/>
      <c r="ALY190" s="26"/>
      <c r="ALZ190" s="26"/>
    </row>
    <row r="191" s="26" customFormat="true" ht="15.75" hidden="false" customHeight="false" outlineLevel="0" collapsed="false">
      <c r="A191" s="18" t="s">
        <v>153</v>
      </c>
      <c r="B191" s="19" t="s">
        <v>15</v>
      </c>
      <c r="C191" s="63" t="n">
        <v>400</v>
      </c>
      <c r="D191" s="22" t="n">
        <v>10</v>
      </c>
      <c r="E191" s="21" t="n">
        <v>40</v>
      </c>
      <c r="F191" s="68"/>
      <c r="G191" s="24" t="n">
        <f aca="false">F191*D191</f>
        <v>0</v>
      </c>
      <c r="H191" s="68"/>
      <c r="I191" s="24" t="n">
        <f aca="false">H191*D191</f>
        <v>0</v>
      </c>
      <c r="J191" s="25" t="n">
        <f aca="false">H191-F191</f>
        <v>0</v>
      </c>
      <c r="K191" s="25" t="n">
        <f aca="false">I191-G191</f>
        <v>0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  <c r="JC191" s="29"/>
      <c r="JD191" s="29"/>
      <c r="JE191" s="29"/>
      <c r="JF191" s="29"/>
      <c r="JG191" s="29"/>
      <c r="JH191" s="29"/>
      <c r="JI191" s="29"/>
      <c r="JJ191" s="29"/>
      <c r="JK191" s="29"/>
      <c r="JL191" s="29"/>
      <c r="JM191" s="29"/>
      <c r="JN191" s="29"/>
      <c r="JO191" s="29"/>
      <c r="JP191" s="29"/>
      <c r="JQ191" s="29"/>
      <c r="JR191" s="29"/>
      <c r="JS191" s="29"/>
      <c r="JT191" s="29"/>
      <c r="JU191" s="29"/>
      <c r="JV191" s="29"/>
      <c r="JW191" s="29"/>
      <c r="JX191" s="29"/>
      <c r="JY191" s="29"/>
      <c r="JZ191" s="29"/>
      <c r="KA191" s="29"/>
      <c r="KB191" s="29"/>
      <c r="KC191" s="29"/>
      <c r="KD191" s="29"/>
      <c r="KE191" s="29"/>
      <c r="KF191" s="29"/>
      <c r="KG191" s="29"/>
      <c r="KH191" s="29"/>
      <c r="KI191" s="29"/>
      <c r="KJ191" s="29"/>
      <c r="KK191" s="29"/>
      <c r="KL191" s="29"/>
      <c r="KM191" s="29"/>
      <c r="KN191" s="29"/>
      <c r="KO191" s="29"/>
      <c r="KP191" s="29"/>
      <c r="KQ191" s="29"/>
      <c r="KR191" s="29"/>
      <c r="KS191" s="29"/>
      <c r="KT191" s="29"/>
      <c r="KU191" s="29"/>
      <c r="KV191" s="29"/>
      <c r="KW191" s="29"/>
      <c r="KX191" s="29"/>
      <c r="KY191" s="29"/>
      <c r="KZ191" s="29"/>
      <c r="LA191" s="29"/>
      <c r="LB191" s="29"/>
      <c r="LC191" s="29"/>
      <c r="LD191" s="29"/>
      <c r="LE191" s="29"/>
      <c r="LF191" s="29"/>
      <c r="LG191" s="29"/>
      <c r="LH191" s="29"/>
      <c r="LI191" s="29"/>
      <c r="LJ191" s="29"/>
      <c r="LK191" s="29"/>
      <c r="LL191" s="29"/>
      <c r="LM191" s="29"/>
      <c r="LN191" s="29"/>
      <c r="LO191" s="29"/>
      <c r="LP191" s="29"/>
      <c r="LQ191" s="29"/>
      <c r="LR191" s="29"/>
      <c r="LS191" s="29"/>
      <c r="LT191" s="29"/>
      <c r="LU191" s="29"/>
      <c r="LV191" s="29"/>
      <c r="LW191" s="29"/>
      <c r="LX191" s="29"/>
      <c r="LY191" s="29"/>
      <c r="LZ191" s="29"/>
      <c r="MA191" s="29"/>
      <c r="MB191" s="29"/>
      <c r="MC191" s="29"/>
      <c r="MD191" s="29"/>
      <c r="ME191" s="29"/>
      <c r="MF191" s="29"/>
      <c r="MG191" s="29"/>
      <c r="MH191" s="29"/>
      <c r="MI191" s="29"/>
      <c r="MJ191" s="29"/>
      <c r="MK191" s="29"/>
      <c r="ML191" s="29"/>
      <c r="MM191" s="29"/>
      <c r="MN191" s="29"/>
      <c r="MO191" s="29"/>
      <c r="MP191" s="29"/>
      <c r="MQ191" s="29"/>
      <c r="MR191" s="29"/>
      <c r="MS191" s="29"/>
      <c r="MT191" s="29"/>
      <c r="MU191" s="29"/>
      <c r="MV191" s="29"/>
      <c r="MW191" s="29"/>
      <c r="MX191" s="29"/>
      <c r="MY191" s="29"/>
      <c r="MZ191" s="29"/>
      <c r="NA191" s="29"/>
      <c r="NB191" s="29"/>
      <c r="NC191" s="29"/>
      <c r="ND191" s="29"/>
      <c r="NE191" s="29"/>
      <c r="NF191" s="29"/>
      <c r="NG191" s="29"/>
      <c r="NH191" s="29"/>
      <c r="NI191" s="29"/>
      <c r="NJ191" s="29"/>
      <c r="NK191" s="29"/>
      <c r="NL191" s="29"/>
      <c r="NM191" s="29"/>
      <c r="NN191" s="29"/>
      <c r="NO191" s="29"/>
      <c r="NP191" s="29"/>
      <c r="NQ191" s="29"/>
      <c r="NR191" s="29"/>
      <c r="NS191" s="29"/>
      <c r="NT191" s="29"/>
      <c r="NU191" s="29"/>
      <c r="NV191" s="29"/>
      <c r="NW191" s="29"/>
      <c r="NX191" s="29"/>
      <c r="NY191" s="29"/>
      <c r="NZ191" s="29"/>
      <c r="OA191" s="29"/>
      <c r="OB191" s="29"/>
      <c r="OC191" s="29"/>
      <c r="OD191" s="29"/>
      <c r="OE191" s="29"/>
      <c r="OF191" s="29"/>
      <c r="OG191" s="29"/>
      <c r="OH191" s="29"/>
      <c r="OI191" s="29"/>
      <c r="OJ191" s="29"/>
      <c r="OK191" s="29"/>
      <c r="OL191" s="29"/>
      <c r="OM191" s="29"/>
      <c r="ON191" s="29"/>
      <c r="OO191" s="29"/>
      <c r="OP191" s="29"/>
      <c r="OQ191" s="29"/>
      <c r="OR191" s="29"/>
      <c r="OS191" s="29"/>
      <c r="OT191" s="29"/>
      <c r="OU191" s="29"/>
      <c r="OV191" s="29"/>
      <c r="OW191" s="29"/>
      <c r="OX191" s="29"/>
      <c r="OY191" s="29"/>
      <c r="OZ191" s="29"/>
      <c r="PA191" s="29"/>
      <c r="PB191" s="29"/>
      <c r="PC191" s="29"/>
      <c r="PD191" s="29"/>
      <c r="PE191" s="29"/>
      <c r="PF191" s="29"/>
      <c r="PG191" s="29"/>
      <c r="PH191" s="29"/>
      <c r="PI191" s="29"/>
      <c r="PJ191" s="29"/>
      <c r="PK191" s="29"/>
      <c r="PL191" s="29"/>
      <c r="PM191" s="29"/>
      <c r="PN191" s="29"/>
      <c r="PO191" s="29"/>
      <c r="PP191" s="29"/>
      <c r="PQ191" s="29"/>
      <c r="PR191" s="29"/>
      <c r="PS191" s="29"/>
      <c r="PT191" s="29"/>
      <c r="PU191" s="29"/>
      <c r="PV191" s="29"/>
      <c r="PW191" s="29"/>
      <c r="PX191" s="29"/>
      <c r="PY191" s="29"/>
      <c r="PZ191" s="29"/>
      <c r="QA191" s="29"/>
      <c r="QB191" s="29"/>
      <c r="QC191" s="29"/>
      <c r="QD191" s="29"/>
      <c r="QE191" s="29"/>
      <c r="QF191" s="29"/>
      <c r="QG191" s="29"/>
      <c r="QH191" s="29"/>
      <c r="QI191" s="29"/>
      <c r="QJ191" s="29"/>
      <c r="QK191" s="29"/>
      <c r="QL191" s="29"/>
      <c r="QM191" s="29"/>
      <c r="QN191" s="29"/>
      <c r="QO191" s="29"/>
      <c r="QP191" s="29"/>
      <c r="QQ191" s="29"/>
      <c r="QR191" s="29"/>
      <c r="QS191" s="29"/>
      <c r="QT191" s="29"/>
      <c r="QU191" s="29"/>
      <c r="QV191" s="29"/>
      <c r="QW191" s="29"/>
      <c r="QX191" s="29"/>
      <c r="QY191" s="29"/>
      <c r="QZ191" s="29"/>
      <c r="RA191" s="29"/>
      <c r="RB191" s="29"/>
      <c r="RC191" s="29"/>
      <c r="RD191" s="29"/>
      <c r="RE191" s="29"/>
      <c r="RF191" s="29"/>
      <c r="RG191" s="29"/>
      <c r="RH191" s="29"/>
      <c r="RI191" s="29"/>
      <c r="RJ191" s="29"/>
      <c r="RK191" s="29"/>
      <c r="RL191" s="29"/>
      <c r="RM191" s="29"/>
      <c r="RN191" s="29"/>
      <c r="RO191" s="29"/>
      <c r="RP191" s="29"/>
      <c r="RQ191" s="29"/>
      <c r="RR191" s="29"/>
      <c r="RS191" s="29"/>
      <c r="RT191" s="29"/>
      <c r="RU191" s="29"/>
      <c r="RV191" s="29"/>
      <c r="RW191" s="29"/>
      <c r="RX191" s="29"/>
      <c r="RY191" s="29"/>
      <c r="RZ191" s="29"/>
      <c r="SA191" s="29"/>
      <c r="SB191" s="29"/>
      <c r="SC191" s="29"/>
      <c r="SD191" s="29"/>
      <c r="SE191" s="29"/>
      <c r="SF191" s="29"/>
      <c r="SG191" s="29"/>
      <c r="SH191" s="29"/>
      <c r="SI191" s="29"/>
      <c r="SJ191" s="29"/>
      <c r="SK191" s="29"/>
      <c r="SL191" s="29"/>
      <c r="SM191" s="29"/>
      <c r="SN191" s="29"/>
      <c r="SO191" s="29"/>
      <c r="SP191" s="29"/>
      <c r="SQ191" s="29"/>
      <c r="SR191" s="29"/>
      <c r="SS191" s="29"/>
      <c r="ST191" s="29"/>
      <c r="SU191" s="29"/>
      <c r="SV191" s="29"/>
      <c r="SW191" s="29"/>
      <c r="SX191" s="29"/>
      <c r="SY191" s="29"/>
      <c r="SZ191" s="29"/>
      <c r="TA191" s="29"/>
      <c r="TB191" s="29"/>
      <c r="TC191" s="29"/>
      <c r="TD191" s="29"/>
      <c r="TE191" s="29"/>
      <c r="TF191" s="29"/>
      <c r="TG191" s="29"/>
      <c r="TH191" s="29"/>
      <c r="TI191" s="29"/>
      <c r="TJ191" s="29"/>
      <c r="TK191" s="29"/>
      <c r="TL191" s="29"/>
      <c r="TM191" s="29"/>
      <c r="TN191" s="29"/>
      <c r="TO191" s="29"/>
      <c r="TP191" s="29"/>
      <c r="TQ191" s="29"/>
      <c r="TR191" s="29"/>
      <c r="TS191" s="29"/>
      <c r="TT191" s="29"/>
      <c r="TU191" s="29"/>
      <c r="TV191" s="29"/>
      <c r="TW191" s="29"/>
      <c r="TX191" s="29"/>
      <c r="TY191" s="29"/>
      <c r="TZ191" s="29"/>
      <c r="UA191" s="29"/>
      <c r="UB191" s="29"/>
      <c r="UC191" s="29"/>
      <c r="UD191" s="29"/>
      <c r="UE191" s="29"/>
      <c r="UF191" s="29"/>
      <c r="UG191" s="29"/>
      <c r="UH191" s="29"/>
      <c r="UI191" s="29"/>
      <c r="UJ191" s="29"/>
      <c r="UK191" s="29"/>
      <c r="UL191" s="29"/>
      <c r="UM191" s="29"/>
      <c r="UN191" s="29"/>
      <c r="UO191" s="29"/>
      <c r="UP191" s="29"/>
      <c r="UQ191" s="29"/>
      <c r="UR191" s="29"/>
      <c r="US191" s="29"/>
      <c r="UT191" s="29"/>
      <c r="UU191" s="29"/>
      <c r="UV191" s="29"/>
      <c r="UW191" s="29"/>
      <c r="UX191" s="29"/>
      <c r="UY191" s="29"/>
      <c r="UZ191" s="29"/>
      <c r="VA191" s="29"/>
      <c r="VB191" s="29"/>
      <c r="VC191" s="29"/>
      <c r="VD191" s="29"/>
      <c r="VE191" s="29"/>
      <c r="VF191" s="29"/>
      <c r="VG191" s="29"/>
      <c r="VH191" s="29"/>
      <c r="VI191" s="29"/>
      <c r="VJ191" s="29"/>
      <c r="VK191" s="29"/>
      <c r="VL191" s="29"/>
      <c r="VM191" s="29"/>
      <c r="VN191" s="29"/>
      <c r="VO191" s="29"/>
      <c r="VP191" s="29"/>
      <c r="VQ191" s="29"/>
      <c r="VR191" s="29"/>
      <c r="VS191" s="29"/>
      <c r="VT191" s="29"/>
      <c r="VU191" s="29"/>
      <c r="VV191" s="29"/>
      <c r="VW191" s="29"/>
      <c r="VX191" s="29"/>
      <c r="VY191" s="29"/>
      <c r="VZ191" s="29"/>
      <c r="WA191" s="29"/>
      <c r="WB191" s="29"/>
      <c r="WC191" s="29"/>
      <c r="WD191" s="29"/>
      <c r="WE191" s="29"/>
      <c r="WF191" s="29"/>
      <c r="WG191" s="29"/>
      <c r="WH191" s="29"/>
      <c r="WI191" s="29"/>
      <c r="WJ191" s="29"/>
      <c r="WK191" s="29"/>
      <c r="WL191" s="29"/>
      <c r="WM191" s="29"/>
      <c r="WN191" s="29"/>
      <c r="WO191" s="29"/>
      <c r="WP191" s="29"/>
      <c r="WQ191" s="29"/>
      <c r="WR191" s="29"/>
      <c r="WS191" s="29"/>
      <c r="WT191" s="29"/>
      <c r="WU191" s="29"/>
      <c r="WV191" s="29"/>
      <c r="WW191" s="29"/>
      <c r="WX191" s="29"/>
      <c r="WY191" s="29"/>
      <c r="WZ191" s="29"/>
      <c r="XA191" s="29"/>
      <c r="XB191" s="29"/>
      <c r="XC191" s="29"/>
      <c r="XD191" s="29"/>
      <c r="XE191" s="29"/>
      <c r="XF191" s="29"/>
      <c r="XG191" s="29"/>
      <c r="XH191" s="29"/>
      <c r="XI191" s="29"/>
      <c r="XJ191" s="29"/>
      <c r="XK191" s="29"/>
      <c r="XL191" s="29"/>
      <c r="XM191" s="29"/>
      <c r="XN191" s="29"/>
      <c r="XO191" s="29"/>
      <c r="XP191" s="29"/>
      <c r="XQ191" s="29"/>
      <c r="XR191" s="29"/>
      <c r="XS191" s="29"/>
      <c r="XT191" s="29"/>
      <c r="XU191" s="29"/>
      <c r="XV191" s="29"/>
      <c r="XW191" s="29"/>
      <c r="XX191" s="29"/>
      <c r="XY191" s="29"/>
      <c r="XZ191" s="29"/>
      <c r="YA191" s="29"/>
      <c r="YB191" s="29"/>
      <c r="YC191" s="29"/>
      <c r="YD191" s="29"/>
      <c r="YE191" s="29"/>
      <c r="YF191" s="29"/>
      <c r="YG191" s="29"/>
      <c r="YH191" s="29"/>
      <c r="YI191" s="29"/>
      <c r="YJ191" s="29"/>
      <c r="YK191" s="29"/>
      <c r="YL191" s="29"/>
      <c r="YM191" s="29"/>
      <c r="YN191" s="29"/>
      <c r="YO191" s="29"/>
      <c r="YP191" s="29"/>
      <c r="YQ191" s="29"/>
      <c r="YR191" s="29"/>
      <c r="YS191" s="29"/>
      <c r="YT191" s="29"/>
      <c r="YU191" s="29"/>
      <c r="YV191" s="29"/>
      <c r="YW191" s="29"/>
      <c r="YX191" s="29"/>
      <c r="YY191" s="29"/>
      <c r="YZ191" s="29"/>
      <c r="ZA191" s="29"/>
      <c r="ZB191" s="29"/>
      <c r="ZC191" s="29"/>
      <c r="ZD191" s="29"/>
      <c r="ZE191" s="29"/>
      <c r="ZF191" s="29"/>
      <c r="ZG191" s="29"/>
      <c r="ZH191" s="29"/>
      <c r="ZI191" s="29"/>
      <c r="ZJ191" s="29"/>
      <c r="ZK191" s="29"/>
      <c r="ZL191" s="29"/>
      <c r="ZM191" s="29"/>
      <c r="ZN191" s="29"/>
      <c r="ZO191" s="29"/>
      <c r="ZP191" s="29"/>
      <c r="ZQ191" s="29"/>
      <c r="ZR191" s="29"/>
      <c r="ZS191" s="29"/>
      <c r="ZT191" s="29"/>
      <c r="ZU191" s="29"/>
      <c r="ZV191" s="29"/>
      <c r="ZW191" s="29"/>
      <c r="ZX191" s="29"/>
      <c r="ZY191" s="29"/>
      <c r="ZZ191" s="29"/>
      <c r="AAA191" s="29"/>
      <c r="AAB191" s="29"/>
      <c r="AAC191" s="29"/>
      <c r="AAD191" s="29"/>
      <c r="AAE191" s="29"/>
      <c r="AAF191" s="29"/>
      <c r="AAG191" s="29"/>
      <c r="AAH191" s="29"/>
      <c r="AAI191" s="29"/>
      <c r="AAJ191" s="29"/>
      <c r="AAK191" s="29"/>
      <c r="AAL191" s="29"/>
      <c r="AAM191" s="29"/>
      <c r="AAN191" s="29"/>
      <c r="AAO191" s="29"/>
      <c r="AAP191" s="29"/>
      <c r="AAQ191" s="29"/>
      <c r="AAR191" s="29"/>
      <c r="AAS191" s="29"/>
      <c r="AAT191" s="29"/>
      <c r="AAU191" s="29"/>
      <c r="AAV191" s="29"/>
      <c r="AAW191" s="29"/>
      <c r="AAX191" s="29"/>
      <c r="AAY191" s="29"/>
      <c r="AAZ191" s="29"/>
      <c r="ABA191" s="29"/>
      <c r="ABB191" s="29"/>
      <c r="ABC191" s="29"/>
      <c r="ABD191" s="29"/>
      <c r="ABE191" s="29"/>
      <c r="ABF191" s="29"/>
      <c r="ABG191" s="29"/>
      <c r="ABH191" s="29"/>
      <c r="ABI191" s="29"/>
      <c r="ABJ191" s="29"/>
      <c r="ABK191" s="29"/>
      <c r="ABL191" s="29"/>
      <c r="ABM191" s="29"/>
      <c r="ABN191" s="29"/>
      <c r="ABO191" s="29"/>
      <c r="ABP191" s="29"/>
      <c r="ABQ191" s="29"/>
      <c r="ABR191" s="29"/>
      <c r="ABS191" s="29"/>
      <c r="ABT191" s="29"/>
      <c r="ABU191" s="29"/>
      <c r="ABV191" s="29"/>
      <c r="ABW191" s="29"/>
      <c r="ABX191" s="29"/>
      <c r="ABY191" s="29"/>
      <c r="ABZ191" s="29"/>
      <c r="ACA191" s="29"/>
      <c r="ACB191" s="29"/>
      <c r="ACC191" s="29"/>
      <c r="ACD191" s="29"/>
      <c r="ACE191" s="29"/>
      <c r="ACF191" s="29"/>
      <c r="ACG191" s="29"/>
      <c r="ACH191" s="29"/>
      <c r="ACI191" s="29"/>
      <c r="ACJ191" s="29"/>
      <c r="ACK191" s="29"/>
      <c r="ACL191" s="29"/>
      <c r="ACM191" s="29"/>
      <c r="ACN191" s="29"/>
      <c r="ACO191" s="29"/>
      <c r="ACP191" s="29"/>
      <c r="ACQ191" s="29"/>
      <c r="ACR191" s="29"/>
      <c r="ACS191" s="29"/>
      <c r="ACT191" s="29"/>
      <c r="ACU191" s="29"/>
      <c r="ACV191" s="29"/>
      <c r="ACW191" s="29"/>
      <c r="ACX191" s="29"/>
      <c r="ACY191" s="29"/>
      <c r="ACZ191" s="29"/>
      <c r="ADA191" s="29"/>
      <c r="ADB191" s="29"/>
      <c r="ADC191" s="29"/>
      <c r="ADD191" s="29"/>
      <c r="ADE191" s="29"/>
      <c r="ADF191" s="29"/>
      <c r="ADG191" s="29"/>
      <c r="ADH191" s="29"/>
      <c r="ADI191" s="29"/>
      <c r="ADJ191" s="29"/>
      <c r="ADK191" s="29"/>
      <c r="ADL191" s="29"/>
      <c r="ADM191" s="29"/>
      <c r="ADN191" s="29"/>
      <c r="ADO191" s="29"/>
      <c r="ADP191" s="29"/>
      <c r="ADQ191" s="29"/>
      <c r="ADR191" s="29"/>
      <c r="ADS191" s="29"/>
      <c r="ADT191" s="29"/>
      <c r="ADU191" s="29"/>
      <c r="ADV191" s="29"/>
      <c r="ADW191" s="29"/>
      <c r="ADX191" s="29"/>
      <c r="ADY191" s="29"/>
      <c r="ADZ191" s="29"/>
      <c r="AEA191" s="29"/>
      <c r="AEB191" s="29"/>
      <c r="AEC191" s="29"/>
      <c r="AED191" s="29"/>
      <c r="AEE191" s="29"/>
      <c r="AEF191" s="29"/>
      <c r="AEG191" s="29"/>
      <c r="AEH191" s="29"/>
      <c r="AEI191" s="29"/>
      <c r="AEJ191" s="29"/>
      <c r="AEK191" s="29"/>
      <c r="AEL191" s="29"/>
      <c r="AEM191" s="29"/>
      <c r="AEN191" s="29"/>
      <c r="AEO191" s="29"/>
      <c r="AEP191" s="29"/>
      <c r="AEQ191" s="29"/>
      <c r="AER191" s="29"/>
      <c r="AES191" s="29"/>
      <c r="AET191" s="29"/>
      <c r="AEU191" s="29"/>
      <c r="AEV191" s="29"/>
      <c r="AEW191" s="29"/>
      <c r="AEX191" s="29"/>
      <c r="AEY191" s="29"/>
      <c r="AEZ191" s="29"/>
      <c r="AFA191" s="29"/>
      <c r="AFB191" s="29"/>
      <c r="AFC191" s="29"/>
      <c r="AFD191" s="29"/>
      <c r="AFE191" s="29"/>
      <c r="AFF191" s="29"/>
      <c r="AFG191" s="29"/>
      <c r="AFH191" s="29"/>
      <c r="AFI191" s="29"/>
      <c r="AFJ191" s="29"/>
      <c r="AFK191" s="29"/>
      <c r="AFL191" s="29"/>
      <c r="AFM191" s="29"/>
      <c r="AFN191" s="29"/>
      <c r="AFO191" s="29"/>
      <c r="AFP191" s="29"/>
      <c r="AFQ191" s="29"/>
      <c r="AFR191" s="29"/>
      <c r="AFS191" s="29"/>
      <c r="AFT191" s="29"/>
      <c r="AFU191" s="29"/>
      <c r="AFV191" s="29"/>
      <c r="AFW191" s="29"/>
      <c r="AFX191" s="29"/>
      <c r="AFY191" s="29"/>
      <c r="AFZ191" s="29"/>
      <c r="AGA191" s="29"/>
      <c r="AGB191" s="29"/>
      <c r="AGC191" s="29"/>
      <c r="AGD191" s="29"/>
      <c r="AGE191" s="29"/>
      <c r="AGF191" s="29"/>
      <c r="AGG191" s="29"/>
      <c r="AGH191" s="29"/>
      <c r="AGI191" s="29"/>
      <c r="AGJ191" s="29"/>
      <c r="AGK191" s="29"/>
      <c r="AGL191" s="29"/>
      <c r="AGM191" s="29"/>
      <c r="AGN191" s="29"/>
      <c r="AGO191" s="29"/>
      <c r="AGP191" s="29"/>
      <c r="AGQ191" s="29"/>
      <c r="AGR191" s="29"/>
      <c r="AGS191" s="29"/>
      <c r="AGT191" s="29"/>
      <c r="AGU191" s="29"/>
      <c r="AGV191" s="29"/>
      <c r="AGW191" s="29"/>
      <c r="AGX191" s="29"/>
      <c r="AGY191" s="29"/>
      <c r="AGZ191" s="29"/>
      <c r="AHA191" s="29"/>
      <c r="AHB191" s="29"/>
      <c r="AHC191" s="29"/>
      <c r="AHD191" s="29"/>
      <c r="AHE191" s="29"/>
      <c r="AHF191" s="29"/>
      <c r="AHG191" s="29"/>
      <c r="AHH191" s="29"/>
      <c r="AHI191" s="29"/>
      <c r="AHJ191" s="29"/>
      <c r="AHK191" s="29"/>
      <c r="AHL191" s="29"/>
      <c r="AHM191" s="29"/>
      <c r="AHN191" s="29"/>
      <c r="AHO191" s="29"/>
      <c r="AHP191" s="29"/>
      <c r="AHQ191" s="29"/>
      <c r="AHR191" s="29"/>
      <c r="AHS191" s="29"/>
      <c r="AHT191" s="29"/>
      <c r="AHU191" s="29"/>
      <c r="AHV191" s="29"/>
      <c r="AHW191" s="29"/>
      <c r="AHX191" s="29"/>
      <c r="AHY191" s="29"/>
      <c r="AHZ191" s="29"/>
      <c r="AIA191" s="29"/>
      <c r="AIB191" s="29"/>
      <c r="AIC191" s="29"/>
      <c r="AID191" s="29"/>
      <c r="AIE191" s="29"/>
      <c r="AIF191" s="29"/>
      <c r="AIG191" s="29"/>
      <c r="AIH191" s="29"/>
      <c r="AII191" s="29"/>
      <c r="AIJ191" s="29"/>
      <c r="AIK191" s="29"/>
      <c r="AIL191" s="29"/>
      <c r="AIM191" s="29"/>
      <c r="AIN191" s="29"/>
      <c r="AIO191" s="29"/>
      <c r="AIP191" s="29"/>
      <c r="AIQ191" s="29"/>
      <c r="AIR191" s="29"/>
      <c r="AIS191" s="29"/>
      <c r="AIT191" s="29"/>
      <c r="AIU191" s="29"/>
      <c r="AIV191" s="29"/>
      <c r="AIW191" s="29"/>
      <c r="AIX191" s="29"/>
      <c r="AIY191" s="29"/>
      <c r="AIZ191" s="29"/>
      <c r="AJA191" s="29"/>
      <c r="AJB191" s="29"/>
      <c r="AJC191" s="29"/>
      <c r="AJD191" s="29"/>
      <c r="AJE191" s="29"/>
      <c r="AJF191" s="29"/>
      <c r="AJG191" s="29"/>
      <c r="AJH191" s="29"/>
      <c r="AJI191" s="29"/>
      <c r="AJJ191" s="29"/>
      <c r="AJK191" s="29"/>
      <c r="AJL191" s="29"/>
      <c r="AJM191" s="29"/>
      <c r="AJN191" s="29"/>
      <c r="AJO191" s="29"/>
      <c r="AJP191" s="29"/>
      <c r="AJQ191" s="29"/>
      <c r="AJR191" s="29"/>
      <c r="AJS191" s="29"/>
      <c r="AJT191" s="29"/>
      <c r="AJU191" s="29"/>
      <c r="AJV191" s="29"/>
      <c r="AJW191" s="29"/>
      <c r="AJX191" s="29"/>
      <c r="AJY191" s="29"/>
      <c r="AJZ191" s="29"/>
      <c r="AKA191" s="29"/>
      <c r="AKB191" s="29"/>
      <c r="AKC191" s="29"/>
      <c r="AKD191" s="29"/>
      <c r="AKE191" s="29"/>
      <c r="AKF191" s="29"/>
      <c r="AKG191" s="29"/>
      <c r="AKH191" s="29"/>
      <c r="AKI191" s="29"/>
      <c r="AKJ191" s="29"/>
      <c r="AKK191" s="29"/>
      <c r="AKL191" s="29"/>
      <c r="AKM191" s="29"/>
      <c r="AKN191" s="29"/>
      <c r="AKO191" s="29"/>
      <c r="AKP191" s="29"/>
      <c r="AKQ191" s="29"/>
      <c r="AKR191" s="29"/>
      <c r="AKS191" s="29"/>
      <c r="AKT191" s="29"/>
      <c r="AKU191" s="29"/>
      <c r="AKV191" s="29"/>
      <c r="AKW191" s="29"/>
      <c r="AKX191" s="29"/>
      <c r="AKY191" s="29"/>
      <c r="AKZ191" s="29"/>
      <c r="ALA191" s="29"/>
      <c r="ALB191" s="29"/>
      <c r="ALC191" s="29"/>
      <c r="ALD191" s="29"/>
      <c r="ALE191" s="29"/>
      <c r="ALF191" s="29"/>
      <c r="ALG191" s="29"/>
      <c r="ALH191" s="29"/>
      <c r="ALI191" s="29"/>
      <c r="ALJ191" s="29"/>
      <c r="ALK191" s="29"/>
      <c r="ALL191" s="29"/>
      <c r="ALM191" s="29"/>
      <c r="ALN191" s="29"/>
      <c r="ALO191" s="29"/>
      <c r="ALP191" s="29"/>
      <c r="ALQ191" s="29"/>
      <c r="ALR191" s="29"/>
      <c r="ALS191" s="29"/>
      <c r="ALT191" s="29"/>
      <c r="ALU191" s="29"/>
      <c r="ALV191" s="29"/>
      <c r="ALW191" s="29"/>
    </row>
    <row r="192" s="29" customFormat="true" ht="15.75" hidden="false" customHeight="false" outlineLevel="0" collapsed="false">
      <c r="A192" s="18" t="s">
        <v>153</v>
      </c>
      <c r="B192" s="19" t="s">
        <v>16</v>
      </c>
      <c r="C192" s="63" t="n">
        <v>400</v>
      </c>
      <c r="D192" s="22" t="n">
        <v>10</v>
      </c>
      <c r="E192" s="21" t="n">
        <v>40</v>
      </c>
      <c r="F192" s="68"/>
      <c r="G192" s="24" t="n">
        <f aca="false">F192*D192</f>
        <v>0</v>
      </c>
      <c r="H192" s="68"/>
      <c r="I192" s="24" t="n">
        <f aca="false">H192*D192</f>
        <v>0</v>
      </c>
      <c r="J192" s="25" t="n">
        <f aca="false">H192-F192</f>
        <v>0</v>
      </c>
      <c r="K192" s="25" t="n">
        <f aca="false">I192-G192</f>
        <v>0</v>
      </c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  <c r="JH192" s="26"/>
      <c r="JI192" s="26"/>
      <c r="JJ192" s="26"/>
      <c r="JK192" s="26"/>
      <c r="JL192" s="26"/>
      <c r="JM192" s="26"/>
      <c r="JN192" s="26"/>
      <c r="JO192" s="26"/>
      <c r="JP192" s="26"/>
      <c r="JQ192" s="26"/>
      <c r="JR192" s="26"/>
      <c r="JS192" s="26"/>
      <c r="JT192" s="26"/>
      <c r="JU192" s="26"/>
      <c r="JV192" s="26"/>
      <c r="JW192" s="26"/>
      <c r="JX192" s="26"/>
      <c r="JY192" s="26"/>
      <c r="JZ192" s="26"/>
      <c r="KA192" s="26"/>
      <c r="KB192" s="26"/>
      <c r="KC192" s="26"/>
      <c r="KD192" s="26"/>
      <c r="KE192" s="26"/>
      <c r="KF192" s="26"/>
      <c r="KG192" s="26"/>
      <c r="KH192" s="26"/>
      <c r="KI192" s="26"/>
      <c r="KJ192" s="26"/>
      <c r="KK192" s="26"/>
      <c r="KL192" s="26"/>
      <c r="KM192" s="26"/>
      <c r="KN192" s="26"/>
      <c r="KO192" s="26"/>
      <c r="KP192" s="26"/>
      <c r="KQ192" s="26"/>
      <c r="KR192" s="26"/>
      <c r="KS192" s="26"/>
      <c r="KT192" s="26"/>
      <c r="KU192" s="26"/>
      <c r="KV192" s="26"/>
      <c r="KW192" s="26"/>
      <c r="KX192" s="26"/>
      <c r="KY192" s="26"/>
      <c r="KZ192" s="26"/>
      <c r="LA192" s="26"/>
      <c r="LB192" s="26"/>
      <c r="LC192" s="26"/>
      <c r="LD192" s="26"/>
      <c r="LE192" s="26"/>
      <c r="LF192" s="26"/>
      <c r="LG192" s="26"/>
      <c r="LH192" s="26"/>
      <c r="LI192" s="26"/>
      <c r="LJ192" s="26"/>
      <c r="LK192" s="26"/>
      <c r="LL192" s="26"/>
      <c r="LM192" s="26"/>
      <c r="LN192" s="26"/>
      <c r="LO192" s="26"/>
      <c r="LP192" s="26"/>
      <c r="LQ192" s="26"/>
      <c r="LR192" s="26"/>
      <c r="LS192" s="26"/>
      <c r="LT192" s="26"/>
      <c r="LU192" s="26"/>
      <c r="LV192" s="26"/>
      <c r="LW192" s="26"/>
      <c r="LX192" s="26"/>
      <c r="LY192" s="26"/>
      <c r="LZ192" s="26"/>
      <c r="MA192" s="26"/>
      <c r="MB192" s="26"/>
      <c r="MC192" s="26"/>
      <c r="MD192" s="26"/>
      <c r="ME192" s="26"/>
      <c r="MF192" s="26"/>
      <c r="MG192" s="26"/>
      <c r="MH192" s="26"/>
      <c r="MI192" s="26"/>
      <c r="MJ192" s="26"/>
      <c r="MK192" s="26"/>
      <c r="ML192" s="26"/>
      <c r="MM192" s="26"/>
      <c r="MN192" s="26"/>
      <c r="MO192" s="26"/>
      <c r="MP192" s="26"/>
      <c r="MQ192" s="26"/>
      <c r="MR192" s="26"/>
      <c r="MS192" s="26"/>
      <c r="MT192" s="26"/>
      <c r="MU192" s="26"/>
      <c r="MV192" s="26"/>
      <c r="MW192" s="26"/>
      <c r="MX192" s="26"/>
      <c r="MY192" s="26"/>
      <c r="MZ192" s="26"/>
      <c r="NA192" s="26"/>
      <c r="NB192" s="26"/>
      <c r="NC192" s="26"/>
      <c r="ND192" s="26"/>
      <c r="NE192" s="26"/>
      <c r="NF192" s="26"/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SQ192" s="26"/>
      <c r="SR192" s="26"/>
      <c r="SS192" s="26"/>
      <c r="ST192" s="26"/>
      <c r="SU192" s="26"/>
      <c r="SV192" s="26"/>
      <c r="SW192" s="26"/>
      <c r="SX192" s="26"/>
      <c r="SY192" s="26"/>
      <c r="SZ192" s="26"/>
      <c r="TA192" s="26"/>
      <c r="TB192" s="26"/>
      <c r="TC192" s="26"/>
      <c r="TD192" s="26"/>
      <c r="TE192" s="26"/>
      <c r="TF192" s="26"/>
      <c r="TG192" s="26"/>
      <c r="TH192" s="26"/>
      <c r="TI192" s="26"/>
      <c r="TJ192" s="26"/>
      <c r="TK192" s="26"/>
      <c r="TL192" s="26"/>
      <c r="TM192" s="26"/>
      <c r="TN192" s="26"/>
      <c r="TO192" s="26"/>
      <c r="TP192" s="26"/>
      <c r="TQ192" s="26"/>
      <c r="TR192" s="26"/>
      <c r="TS192" s="26"/>
      <c r="TT192" s="26"/>
      <c r="TU192" s="26"/>
      <c r="TV192" s="26"/>
      <c r="TW192" s="26"/>
      <c r="TX192" s="26"/>
      <c r="TY192" s="26"/>
      <c r="TZ192" s="26"/>
      <c r="UA192" s="26"/>
      <c r="UB192" s="26"/>
      <c r="UC192" s="26"/>
      <c r="UD192" s="26"/>
      <c r="UE192" s="26"/>
      <c r="UF192" s="26"/>
      <c r="UG192" s="26"/>
      <c r="UH192" s="26"/>
      <c r="UI192" s="26"/>
      <c r="UJ192" s="26"/>
      <c r="UK192" s="26"/>
      <c r="UL192" s="26"/>
      <c r="UM192" s="26"/>
      <c r="UN192" s="26"/>
      <c r="UO192" s="26"/>
      <c r="UP192" s="26"/>
      <c r="UQ192" s="26"/>
      <c r="UR192" s="26"/>
      <c r="US192" s="26"/>
      <c r="UT192" s="26"/>
      <c r="UU192" s="26"/>
      <c r="UV192" s="26"/>
      <c r="UW192" s="26"/>
      <c r="UX192" s="26"/>
      <c r="UY192" s="26"/>
      <c r="UZ192" s="26"/>
      <c r="VA192" s="26"/>
      <c r="VB192" s="26"/>
      <c r="VC192" s="26"/>
      <c r="VD192" s="26"/>
      <c r="VE192" s="26"/>
      <c r="VF192" s="26"/>
      <c r="VG192" s="26"/>
      <c r="VH192" s="26"/>
      <c r="VI192" s="26"/>
      <c r="VJ192" s="26"/>
      <c r="VK192" s="26"/>
      <c r="VL192" s="26"/>
      <c r="VM192" s="26"/>
      <c r="VN192" s="26"/>
      <c r="VO192" s="26"/>
      <c r="VP192" s="26"/>
      <c r="VQ192" s="26"/>
      <c r="VR192" s="26"/>
      <c r="VS192" s="26"/>
      <c r="VT192" s="26"/>
      <c r="VU192" s="26"/>
      <c r="VV192" s="26"/>
      <c r="VW192" s="26"/>
      <c r="VX192" s="26"/>
      <c r="VY192" s="26"/>
      <c r="VZ192" s="26"/>
      <c r="WA192" s="26"/>
      <c r="WB192" s="26"/>
      <c r="WC192" s="26"/>
      <c r="WD192" s="26"/>
      <c r="WE192" s="26"/>
      <c r="WF192" s="26"/>
      <c r="WG192" s="26"/>
      <c r="WH192" s="26"/>
      <c r="WI192" s="26"/>
      <c r="WJ192" s="26"/>
      <c r="WK192" s="26"/>
      <c r="WL192" s="26"/>
      <c r="WM192" s="26"/>
      <c r="WN192" s="26"/>
      <c r="WO192" s="26"/>
      <c r="WP192" s="26"/>
      <c r="WQ192" s="26"/>
      <c r="WR192" s="26"/>
      <c r="WS192" s="26"/>
      <c r="WT192" s="26"/>
      <c r="WU192" s="26"/>
      <c r="WV192" s="26"/>
      <c r="WW192" s="26"/>
      <c r="WX192" s="26"/>
      <c r="WY192" s="26"/>
      <c r="WZ192" s="26"/>
      <c r="XA192" s="26"/>
      <c r="XB192" s="26"/>
      <c r="XC192" s="26"/>
      <c r="XD192" s="26"/>
      <c r="XE192" s="26"/>
      <c r="XF192" s="26"/>
      <c r="XG192" s="26"/>
      <c r="XH192" s="26"/>
      <c r="XI192" s="26"/>
      <c r="XJ192" s="26"/>
      <c r="XK192" s="26"/>
      <c r="XL192" s="26"/>
      <c r="XM192" s="26"/>
      <c r="XN192" s="26"/>
      <c r="XO192" s="26"/>
      <c r="XP192" s="26"/>
      <c r="XQ192" s="26"/>
      <c r="XR192" s="26"/>
      <c r="XS192" s="26"/>
      <c r="XT192" s="26"/>
      <c r="XU192" s="26"/>
      <c r="XV192" s="26"/>
      <c r="XW192" s="26"/>
      <c r="XX192" s="26"/>
      <c r="XY192" s="26"/>
      <c r="XZ192" s="26"/>
      <c r="YA192" s="26"/>
      <c r="YB192" s="26"/>
      <c r="YC192" s="26"/>
      <c r="YD192" s="26"/>
      <c r="YE192" s="26"/>
      <c r="YF192" s="26"/>
      <c r="YG192" s="26"/>
      <c r="YH192" s="26"/>
      <c r="YI192" s="26"/>
      <c r="YJ192" s="26"/>
      <c r="YK192" s="26"/>
      <c r="YL192" s="26"/>
      <c r="YM192" s="26"/>
      <c r="YN192" s="26"/>
      <c r="YO192" s="26"/>
      <c r="YP192" s="26"/>
      <c r="YQ192" s="26"/>
      <c r="YR192" s="26"/>
      <c r="YS192" s="26"/>
      <c r="YT192" s="26"/>
      <c r="YU192" s="26"/>
      <c r="YV192" s="26"/>
      <c r="YW192" s="26"/>
      <c r="YX192" s="26"/>
      <c r="YY192" s="26"/>
      <c r="YZ192" s="26"/>
      <c r="ZA192" s="26"/>
      <c r="ZB192" s="26"/>
      <c r="ZC192" s="26"/>
      <c r="ZD192" s="26"/>
      <c r="ZE192" s="26"/>
      <c r="ZF192" s="26"/>
      <c r="ZG192" s="26"/>
      <c r="ZH192" s="26"/>
      <c r="ZI192" s="26"/>
      <c r="ZJ192" s="26"/>
      <c r="ZK192" s="26"/>
      <c r="ZL192" s="26"/>
      <c r="ZM192" s="26"/>
      <c r="ZN192" s="26"/>
      <c r="ZO192" s="26"/>
      <c r="ZP192" s="26"/>
      <c r="ZQ192" s="26"/>
      <c r="ZR192" s="26"/>
      <c r="ZS192" s="26"/>
      <c r="ZT192" s="26"/>
      <c r="ZU192" s="26"/>
      <c r="ZV192" s="26"/>
      <c r="ZW192" s="26"/>
      <c r="ZX192" s="26"/>
      <c r="ZY192" s="26"/>
      <c r="ZZ192" s="26"/>
      <c r="AAA192" s="26"/>
      <c r="AAB192" s="26"/>
      <c r="AAC192" s="26"/>
      <c r="AAD192" s="26"/>
      <c r="AAE192" s="26"/>
      <c r="AAF192" s="26"/>
      <c r="AAG192" s="26"/>
      <c r="AAH192" s="26"/>
      <c r="AAI192" s="26"/>
      <c r="AAJ192" s="26"/>
      <c r="AAK192" s="26"/>
      <c r="AAL192" s="26"/>
      <c r="AAM192" s="26"/>
      <c r="AAN192" s="26"/>
      <c r="AAO192" s="26"/>
      <c r="AAP192" s="26"/>
      <c r="AAQ192" s="26"/>
      <c r="AAR192" s="26"/>
      <c r="AAS192" s="26"/>
      <c r="AAT192" s="26"/>
      <c r="AAU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  <c r="AGP192" s="26"/>
      <c r="AGQ192" s="26"/>
      <c r="AGR192" s="26"/>
      <c r="AGS192" s="26"/>
      <c r="AGT192" s="26"/>
      <c r="AGU192" s="26"/>
      <c r="AGV192" s="26"/>
      <c r="AGW192" s="26"/>
      <c r="AGX192" s="26"/>
      <c r="AGY192" s="26"/>
      <c r="AGZ192" s="26"/>
      <c r="AHA192" s="26"/>
      <c r="AHB192" s="26"/>
      <c r="AHC192" s="26"/>
      <c r="AHD192" s="26"/>
      <c r="AHE192" s="26"/>
      <c r="AHF192" s="26"/>
      <c r="AHG192" s="26"/>
      <c r="AHH192" s="26"/>
      <c r="AHI192" s="26"/>
      <c r="AHJ192" s="26"/>
      <c r="AHK192" s="26"/>
      <c r="AHL192" s="26"/>
      <c r="AHM192" s="26"/>
      <c r="AHN192" s="26"/>
      <c r="AHO192" s="26"/>
      <c r="AHP192" s="26"/>
      <c r="AHQ192" s="26"/>
      <c r="AHR192" s="26"/>
      <c r="AHS192" s="26"/>
      <c r="AHT192" s="26"/>
      <c r="AHU192" s="26"/>
      <c r="AHV192" s="26"/>
      <c r="AHW192" s="26"/>
      <c r="AHX192" s="26"/>
      <c r="AHY192" s="26"/>
      <c r="AHZ192" s="26"/>
      <c r="AIA192" s="26"/>
      <c r="AIB192" s="26"/>
      <c r="AIC192" s="26"/>
      <c r="AID192" s="26"/>
      <c r="AIE192" s="26"/>
      <c r="AIF192" s="26"/>
      <c r="AIG192" s="26"/>
      <c r="AIH192" s="26"/>
      <c r="AII192" s="26"/>
      <c r="AIJ192" s="26"/>
      <c r="AIK192" s="26"/>
      <c r="AIL192" s="26"/>
      <c r="AIM192" s="26"/>
      <c r="AIN192" s="26"/>
      <c r="AIO192" s="26"/>
      <c r="AIP192" s="26"/>
      <c r="AIQ192" s="26"/>
      <c r="AIR192" s="26"/>
      <c r="AIS192" s="26"/>
      <c r="AIT192" s="26"/>
      <c r="AIU192" s="26"/>
      <c r="AIV192" s="26"/>
      <c r="AIW192" s="26"/>
      <c r="AIX192" s="26"/>
      <c r="AIY192" s="26"/>
      <c r="AIZ192" s="26"/>
      <c r="AJA192" s="26"/>
      <c r="AJB192" s="26"/>
      <c r="AJC192" s="26"/>
      <c r="AJD192" s="26"/>
      <c r="AJE192" s="26"/>
      <c r="AJF192" s="26"/>
      <c r="AJG192" s="26"/>
      <c r="AJH192" s="26"/>
      <c r="AJI192" s="26"/>
      <c r="AJJ192" s="26"/>
      <c r="AJK192" s="26"/>
      <c r="AJL192" s="26"/>
      <c r="AJM192" s="26"/>
      <c r="AJN192" s="26"/>
      <c r="AJO192" s="26"/>
      <c r="AJP192" s="26"/>
      <c r="AJQ192" s="26"/>
      <c r="AJR192" s="26"/>
      <c r="AJS192" s="26"/>
      <c r="AJT192" s="26"/>
      <c r="AJU192" s="26"/>
      <c r="AJV192" s="26"/>
      <c r="AJW192" s="26"/>
      <c r="AJX192" s="26"/>
      <c r="AJY192" s="26"/>
      <c r="AJZ192" s="26"/>
      <c r="AKA192" s="26"/>
      <c r="AKB192" s="26"/>
      <c r="AKC192" s="26"/>
      <c r="AKD192" s="26"/>
      <c r="AKE192" s="26"/>
      <c r="AKF192" s="26"/>
      <c r="AKG192" s="26"/>
      <c r="AKH192" s="26"/>
      <c r="AKI192" s="26"/>
      <c r="AKJ192" s="26"/>
      <c r="AKK192" s="26"/>
      <c r="AKL192" s="26"/>
      <c r="AKM192" s="26"/>
      <c r="AKN192" s="26"/>
      <c r="AKO192" s="26"/>
      <c r="AKP192" s="26"/>
      <c r="AKQ192" s="26"/>
      <c r="AKR192" s="26"/>
      <c r="AKS192" s="26"/>
      <c r="AKT192" s="26"/>
      <c r="AKU192" s="26"/>
      <c r="AKV192" s="26"/>
      <c r="AKW192" s="26"/>
      <c r="AKX192" s="26"/>
      <c r="AKY192" s="26"/>
      <c r="AKZ192" s="26"/>
      <c r="ALA192" s="26"/>
      <c r="ALB192" s="26"/>
      <c r="ALC192" s="26"/>
      <c r="ALD192" s="26"/>
      <c r="ALE192" s="26"/>
      <c r="ALF192" s="26"/>
      <c r="ALG192" s="26"/>
      <c r="ALH192" s="26"/>
      <c r="ALI192" s="26"/>
      <c r="ALJ192" s="26"/>
      <c r="ALK192" s="26"/>
      <c r="ALL192" s="26"/>
      <c r="ALM192" s="26"/>
      <c r="ALN192" s="26"/>
      <c r="ALO192" s="26"/>
      <c r="ALP192" s="26"/>
      <c r="ALQ192" s="26"/>
      <c r="ALR192" s="26"/>
      <c r="ALS192" s="26"/>
      <c r="ALT192" s="26"/>
      <c r="ALU192" s="26"/>
      <c r="ALV192" s="26"/>
      <c r="ALW192" s="26"/>
      <c r="ALX192" s="26"/>
      <c r="ALY192" s="26"/>
      <c r="ALZ192" s="26"/>
    </row>
    <row r="193" s="26" customFormat="true" ht="15.75" hidden="false" customHeight="false" outlineLevel="0" collapsed="false">
      <c r="A193" s="18" t="s">
        <v>153</v>
      </c>
      <c r="B193" s="19" t="s">
        <v>17</v>
      </c>
      <c r="C193" s="63" t="n">
        <v>400</v>
      </c>
      <c r="D193" s="22" t="n">
        <v>10</v>
      </c>
      <c r="E193" s="21" t="n">
        <v>40</v>
      </c>
      <c r="F193" s="68"/>
      <c r="G193" s="24" t="n">
        <f aca="false">F193*D193</f>
        <v>0</v>
      </c>
      <c r="H193" s="68"/>
      <c r="I193" s="24" t="n">
        <f aca="false">H193*D193</f>
        <v>0</v>
      </c>
      <c r="J193" s="25" t="n">
        <f aca="false">H193-F193</f>
        <v>0</v>
      </c>
      <c r="K193" s="25" t="n">
        <f aca="false">I193-G193</f>
        <v>0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  <c r="JC193" s="29"/>
      <c r="JD193" s="29"/>
      <c r="JE193" s="29"/>
      <c r="JF193" s="29"/>
      <c r="JG193" s="29"/>
      <c r="JH193" s="29"/>
      <c r="JI193" s="29"/>
      <c r="JJ193" s="29"/>
      <c r="JK193" s="29"/>
      <c r="JL193" s="29"/>
      <c r="JM193" s="29"/>
      <c r="JN193" s="29"/>
      <c r="JO193" s="29"/>
      <c r="JP193" s="29"/>
      <c r="JQ193" s="29"/>
      <c r="JR193" s="29"/>
      <c r="JS193" s="29"/>
      <c r="JT193" s="29"/>
      <c r="JU193" s="29"/>
      <c r="JV193" s="29"/>
      <c r="JW193" s="29"/>
      <c r="JX193" s="29"/>
      <c r="JY193" s="29"/>
      <c r="JZ193" s="29"/>
      <c r="KA193" s="29"/>
      <c r="KB193" s="29"/>
      <c r="KC193" s="29"/>
      <c r="KD193" s="29"/>
      <c r="KE193" s="29"/>
      <c r="KF193" s="29"/>
      <c r="KG193" s="29"/>
      <c r="KH193" s="29"/>
      <c r="KI193" s="29"/>
      <c r="KJ193" s="29"/>
      <c r="KK193" s="29"/>
      <c r="KL193" s="29"/>
      <c r="KM193" s="29"/>
      <c r="KN193" s="29"/>
      <c r="KO193" s="29"/>
      <c r="KP193" s="29"/>
      <c r="KQ193" s="29"/>
      <c r="KR193" s="29"/>
      <c r="KS193" s="29"/>
      <c r="KT193" s="29"/>
      <c r="KU193" s="29"/>
      <c r="KV193" s="29"/>
      <c r="KW193" s="29"/>
      <c r="KX193" s="29"/>
      <c r="KY193" s="29"/>
      <c r="KZ193" s="29"/>
      <c r="LA193" s="29"/>
      <c r="LB193" s="29"/>
      <c r="LC193" s="29"/>
      <c r="LD193" s="29"/>
      <c r="LE193" s="29"/>
      <c r="LF193" s="29"/>
      <c r="LG193" s="29"/>
      <c r="LH193" s="29"/>
      <c r="LI193" s="29"/>
      <c r="LJ193" s="29"/>
      <c r="LK193" s="29"/>
      <c r="LL193" s="29"/>
      <c r="LM193" s="29"/>
      <c r="LN193" s="29"/>
      <c r="LO193" s="29"/>
      <c r="LP193" s="29"/>
      <c r="LQ193" s="29"/>
      <c r="LR193" s="29"/>
      <c r="LS193" s="29"/>
      <c r="LT193" s="29"/>
      <c r="LU193" s="29"/>
      <c r="LV193" s="29"/>
      <c r="LW193" s="29"/>
      <c r="LX193" s="29"/>
      <c r="LY193" s="29"/>
      <c r="LZ193" s="29"/>
      <c r="MA193" s="29"/>
      <c r="MB193" s="29"/>
      <c r="MC193" s="29"/>
      <c r="MD193" s="29"/>
      <c r="ME193" s="29"/>
      <c r="MF193" s="29"/>
      <c r="MG193" s="29"/>
      <c r="MH193" s="29"/>
      <c r="MI193" s="29"/>
      <c r="MJ193" s="29"/>
      <c r="MK193" s="29"/>
      <c r="ML193" s="29"/>
      <c r="MM193" s="29"/>
      <c r="MN193" s="29"/>
      <c r="MO193" s="29"/>
      <c r="MP193" s="29"/>
      <c r="MQ193" s="29"/>
      <c r="MR193" s="29"/>
      <c r="MS193" s="29"/>
      <c r="MT193" s="29"/>
      <c r="MU193" s="29"/>
      <c r="MV193" s="29"/>
      <c r="MW193" s="29"/>
      <c r="MX193" s="29"/>
      <c r="MY193" s="29"/>
      <c r="MZ193" s="29"/>
      <c r="NA193" s="29"/>
      <c r="NB193" s="29"/>
      <c r="NC193" s="29"/>
      <c r="ND193" s="29"/>
      <c r="NE193" s="29"/>
      <c r="NF193" s="29"/>
      <c r="NG193" s="29"/>
      <c r="NH193" s="29"/>
      <c r="NI193" s="29"/>
      <c r="NJ193" s="29"/>
      <c r="NK193" s="29"/>
      <c r="NL193" s="29"/>
      <c r="NM193" s="29"/>
      <c r="NN193" s="29"/>
      <c r="NO193" s="29"/>
      <c r="NP193" s="29"/>
      <c r="NQ193" s="29"/>
      <c r="NR193" s="29"/>
      <c r="NS193" s="29"/>
      <c r="NT193" s="29"/>
      <c r="NU193" s="29"/>
      <c r="NV193" s="29"/>
      <c r="NW193" s="29"/>
      <c r="NX193" s="29"/>
      <c r="NY193" s="29"/>
      <c r="NZ193" s="29"/>
      <c r="OA193" s="29"/>
      <c r="OB193" s="29"/>
      <c r="OC193" s="29"/>
      <c r="OD193" s="29"/>
      <c r="OE193" s="29"/>
      <c r="OF193" s="29"/>
      <c r="OG193" s="29"/>
      <c r="OH193" s="29"/>
      <c r="OI193" s="29"/>
      <c r="OJ193" s="29"/>
      <c r="OK193" s="29"/>
      <c r="OL193" s="29"/>
      <c r="OM193" s="29"/>
      <c r="ON193" s="29"/>
      <c r="OO193" s="29"/>
      <c r="OP193" s="29"/>
      <c r="OQ193" s="29"/>
      <c r="OR193" s="29"/>
      <c r="OS193" s="29"/>
      <c r="OT193" s="29"/>
      <c r="OU193" s="29"/>
      <c r="OV193" s="29"/>
      <c r="OW193" s="29"/>
      <c r="OX193" s="29"/>
      <c r="OY193" s="29"/>
      <c r="OZ193" s="29"/>
      <c r="PA193" s="29"/>
      <c r="PB193" s="29"/>
      <c r="PC193" s="29"/>
      <c r="PD193" s="29"/>
      <c r="PE193" s="29"/>
      <c r="PF193" s="29"/>
      <c r="PG193" s="29"/>
      <c r="PH193" s="29"/>
      <c r="PI193" s="29"/>
      <c r="PJ193" s="29"/>
      <c r="PK193" s="29"/>
      <c r="PL193" s="29"/>
      <c r="PM193" s="29"/>
      <c r="PN193" s="29"/>
      <c r="PO193" s="29"/>
      <c r="PP193" s="29"/>
      <c r="PQ193" s="29"/>
      <c r="PR193" s="29"/>
      <c r="PS193" s="29"/>
      <c r="PT193" s="29"/>
      <c r="PU193" s="29"/>
      <c r="PV193" s="29"/>
      <c r="PW193" s="29"/>
      <c r="PX193" s="29"/>
      <c r="PY193" s="29"/>
      <c r="PZ193" s="29"/>
      <c r="QA193" s="29"/>
      <c r="QB193" s="29"/>
      <c r="QC193" s="29"/>
      <c r="QD193" s="29"/>
      <c r="QE193" s="29"/>
      <c r="QF193" s="29"/>
      <c r="QG193" s="29"/>
      <c r="QH193" s="29"/>
      <c r="QI193" s="29"/>
      <c r="QJ193" s="29"/>
      <c r="QK193" s="29"/>
      <c r="QL193" s="29"/>
      <c r="QM193" s="29"/>
      <c r="QN193" s="29"/>
      <c r="QO193" s="29"/>
      <c r="QP193" s="29"/>
      <c r="QQ193" s="29"/>
      <c r="QR193" s="29"/>
      <c r="QS193" s="29"/>
      <c r="QT193" s="29"/>
      <c r="QU193" s="29"/>
      <c r="QV193" s="29"/>
      <c r="QW193" s="29"/>
      <c r="QX193" s="29"/>
      <c r="QY193" s="29"/>
      <c r="QZ193" s="29"/>
      <c r="RA193" s="29"/>
      <c r="RB193" s="29"/>
      <c r="RC193" s="29"/>
      <c r="RD193" s="29"/>
      <c r="RE193" s="29"/>
      <c r="RF193" s="29"/>
      <c r="RG193" s="29"/>
      <c r="RH193" s="29"/>
      <c r="RI193" s="29"/>
      <c r="RJ193" s="29"/>
      <c r="RK193" s="29"/>
      <c r="RL193" s="29"/>
      <c r="RM193" s="29"/>
      <c r="RN193" s="29"/>
      <c r="RO193" s="29"/>
      <c r="RP193" s="29"/>
      <c r="RQ193" s="29"/>
      <c r="RR193" s="29"/>
      <c r="RS193" s="29"/>
      <c r="RT193" s="29"/>
      <c r="RU193" s="29"/>
      <c r="RV193" s="29"/>
      <c r="RW193" s="29"/>
      <c r="RX193" s="29"/>
      <c r="RY193" s="29"/>
      <c r="RZ193" s="29"/>
      <c r="SA193" s="29"/>
      <c r="SB193" s="29"/>
      <c r="SC193" s="29"/>
      <c r="SD193" s="29"/>
      <c r="SE193" s="29"/>
      <c r="SF193" s="29"/>
      <c r="SG193" s="29"/>
      <c r="SH193" s="29"/>
      <c r="SI193" s="29"/>
      <c r="SJ193" s="29"/>
      <c r="SK193" s="29"/>
      <c r="SL193" s="29"/>
      <c r="SM193" s="29"/>
      <c r="SN193" s="29"/>
      <c r="SO193" s="29"/>
      <c r="SP193" s="29"/>
      <c r="SQ193" s="29"/>
      <c r="SR193" s="29"/>
      <c r="SS193" s="29"/>
      <c r="ST193" s="29"/>
      <c r="SU193" s="29"/>
      <c r="SV193" s="29"/>
      <c r="SW193" s="29"/>
      <c r="SX193" s="29"/>
      <c r="SY193" s="29"/>
      <c r="SZ193" s="29"/>
      <c r="TA193" s="29"/>
      <c r="TB193" s="29"/>
      <c r="TC193" s="29"/>
      <c r="TD193" s="29"/>
      <c r="TE193" s="29"/>
      <c r="TF193" s="29"/>
      <c r="TG193" s="29"/>
      <c r="TH193" s="29"/>
      <c r="TI193" s="29"/>
      <c r="TJ193" s="29"/>
      <c r="TK193" s="29"/>
      <c r="TL193" s="29"/>
      <c r="TM193" s="29"/>
      <c r="TN193" s="29"/>
      <c r="TO193" s="29"/>
      <c r="TP193" s="29"/>
      <c r="TQ193" s="29"/>
      <c r="TR193" s="29"/>
      <c r="TS193" s="29"/>
      <c r="TT193" s="29"/>
      <c r="TU193" s="29"/>
      <c r="TV193" s="29"/>
      <c r="TW193" s="29"/>
      <c r="TX193" s="29"/>
      <c r="TY193" s="29"/>
      <c r="TZ193" s="29"/>
      <c r="UA193" s="29"/>
      <c r="UB193" s="29"/>
      <c r="UC193" s="29"/>
      <c r="UD193" s="29"/>
      <c r="UE193" s="29"/>
      <c r="UF193" s="29"/>
      <c r="UG193" s="29"/>
      <c r="UH193" s="29"/>
      <c r="UI193" s="29"/>
      <c r="UJ193" s="29"/>
      <c r="UK193" s="29"/>
      <c r="UL193" s="29"/>
      <c r="UM193" s="29"/>
      <c r="UN193" s="29"/>
      <c r="UO193" s="29"/>
      <c r="UP193" s="29"/>
      <c r="UQ193" s="29"/>
      <c r="UR193" s="29"/>
      <c r="US193" s="29"/>
      <c r="UT193" s="29"/>
      <c r="UU193" s="29"/>
      <c r="UV193" s="29"/>
      <c r="UW193" s="29"/>
      <c r="UX193" s="29"/>
      <c r="UY193" s="29"/>
      <c r="UZ193" s="29"/>
      <c r="VA193" s="29"/>
      <c r="VB193" s="29"/>
      <c r="VC193" s="29"/>
      <c r="VD193" s="29"/>
      <c r="VE193" s="29"/>
      <c r="VF193" s="29"/>
      <c r="VG193" s="29"/>
      <c r="VH193" s="29"/>
      <c r="VI193" s="29"/>
      <c r="VJ193" s="29"/>
      <c r="VK193" s="29"/>
      <c r="VL193" s="29"/>
      <c r="VM193" s="29"/>
      <c r="VN193" s="29"/>
      <c r="VO193" s="29"/>
      <c r="VP193" s="29"/>
      <c r="VQ193" s="29"/>
      <c r="VR193" s="29"/>
      <c r="VS193" s="29"/>
      <c r="VT193" s="29"/>
      <c r="VU193" s="29"/>
      <c r="VV193" s="29"/>
      <c r="VW193" s="29"/>
      <c r="VX193" s="29"/>
      <c r="VY193" s="29"/>
      <c r="VZ193" s="29"/>
      <c r="WA193" s="29"/>
      <c r="WB193" s="29"/>
      <c r="WC193" s="29"/>
      <c r="WD193" s="29"/>
      <c r="WE193" s="29"/>
      <c r="WF193" s="29"/>
      <c r="WG193" s="29"/>
      <c r="WH193" s="29"/>
      <c r="WI193" s="29"/>
      <c r="WJ193" s="29"/>
      <c r="WK193" s="29"/>
      <c r="WL193" s="29"/>
      <c r="WM193" s="29"/>
      <c r="WN193" s="29"/>
      <c r="WO193" s="29"/>
      <c r="WP193" s="29"/>
      <c r="WQ193" s="29"/>
      <c r="WR193" s="29"/>
      <c r="WS193" s="29"/>
      <c r="WT193" s="29"/>
      <c r="WU193" s="29"/>
      <c r="WV193" s="29"/>
      <c r="WW193" s="29"/>
      <c r="WX193" s="29"/>
      <c r="WY193" s="29"/>
      <c r="WZ193" s="29"/>
      <c r="XA193" s="29"/>
      <c r="XB193" s="29"/>
      <c r="XC193" s="29"/>
      <c r="XD193" s="29"/>
      <c r="XE193" s="29"/>
      <c r="XF193" s="29"/>
      <c r="XG193" s="29"/>
      <c r="XH193" s="29"/>
      <c r="XI193" s="29"/>
      <c r="XJ193" s="29"/>
      <c r="XK193" s="29"/>
      <c r="XL193" s="29"/>
      <c r="XM193" s="29"/>
      <c r="XN193" s="29"/>
      <c r="XO193" s="29"/>
      <c r="XP193" s="29"/>
      <c r="XQ193" s="29"/>
      <c r="XR193" s="29"/>
      <c r="XS193" s="29"/>
      <c r="XT193" s="29"/>
      <c r="XU193" s="29"/>
      <c r="XV193" s="29"/>
      <c r="XW193" s="29"/>
      <c r="XX193" s="29"/>
      <c r="XY193" s="29"/>
      <c r="XZ193" s="29"/>
      <c r="YA193" s="29"/>
      <c r="YB193" s="29"/>
      <c r="YC193" s="29"/>
      <c r="YD193" s="29"/>
      <c r="YE193" s="29"/>
      <c r="YF193" s="29"/>
      <c r="YG193" s="29"/>
      <c r="YH193" s="29"/>
      <c r="YI193" s="29"/>
      <c r="YJ193" s="29"/>
      <c r="YK193" s="29"/>
      <c r="YL193" s="29"/>
      <c r="YM193" s="29"/>
      <c r="YN193" s="29"/>
      <c r="YO193" s="29"/>
      <c r="YP193" s="29"/>
      <c r="YQ193" s="29"/>
      <c r="YR193" s="29"/>
      <c r="YS193" s="29"/>
      <c r="YT193" s="29"/>
      <c r="YU193" s="29"/>
      <c r="YV193" s="29"/>
      <c r="YW193" s="29"/>
      <c r="YX193" s="29"/>
      <c r="YY193" s="29"/>
      <c r="YZ193" s="29"/>
      <c r="ZA193" s="29"/>
      <c r="ZB193" s="29"/>
      <c r="ZC193" s="29"/>
      <c r="ZD193" s="29"/>
      <c r="ZE193" s="29"/>
      <c r="ZF193" s="29"/>
      <c r="ZG193" s="29"/>
      <c r="ZH193" s="29"/>
      <c r="ZI193" s="29"/>
      <c r="ZJ193" s="29"/>
      <c r="ZK193" s="29"/>
      <c r="ZL193" s="29"/>
      <c r="ZM193" s="29"/>
      <c r="ZN193" s="29"/>
      <c r="ZO193" s="29"/>
      <c r="ZP193" s="29"/>
      <c r="ZQ193" s="29"/>
      <c r="ZR193" s="29"/>
      <c r="ZS193" s="29"/>
      <c r="ZT193" s="29"/>
      <c r="ZU193" s="29"/>
      <c r="ZV193" s="29"/>
      <c r="ZW193" s="29"/>
      <c r="ZX193" s="29"/>
      <c r="ZY193" s="29"/>
      <c r="ZZ193" s="29"/>
      <c r="AAA193" s="29"/>
      <c r="AAB193" s="29"/>
      <c r="AAC193" s="29"/>
      <c r="AAD193" s="29"/>
      <c r="AAE193" s="29"/>
      <c r="AAF193" s="29"/>
      <c r="AAG193" s="29"/>
      <c r="AAH193" s="29"/>
      <c r="AAI193" s="29"/>
      <c r="AAJ193" s="29"/>
      <c r="AAK193" s="29"/>
      <c r="AAL193" s="29"/>
      <c r="AAM193" s="29"/>
      <c r="AAN193" s="29"/>
      <c r="AAO193" s="29"/>
      <c r="AAP193" s="29"/>
      <c r="AAQ193" s="29"/>
      <c r="AAR193" s="29"/>
      <c r="AAS193" s="29"/>
      <c r="AAT193" s="29"/>
      <c r="AAU193" s="29"/>
      <c r="AAV193" s="29"/>
      <c r="AAW193" s="29"/>
      <c r="AAX193" s="29"/>
      <c r="AAY193" s="29"/>
      <c r="AAZ193" s="29"/>
      <c r="ABA193" s="29"/>
      <c r="ABB193" s="29"/>
      <c r="ABC193" s="29"/>
      <c r="ABD193" s="29"/>
      <c r="ABE193" s="29"/>
      <c r="ABF193" s="29"/>
      <c r="ABG193" s="29"/>
      <c r="ABH193" s="29"/>
      <c r="ABI193" s="29"/>
      <c r="ABJ193" s="29"/>
      <c r="ABK193" s="29"/>
      <c r="ABL193" s="29"/>
      <c r="ABM193" s="29"/>
      <c r="ABN193" s="29"/>
      <c r="ABO193" s="29"/>
      <c r="ABP193" s="29"/>
      <c r="ABQ193" s="29"/>
      <c r="ABR193" s="29"/>
      <c r="ABS193" s="29"/>
      <c r="ABT193" s="29"/>
      <c r="ABU193" s="29"/>
      <c r="ABV193" s="29"/>
      <c r="ABW193" s="29"/>
      <c r="ABX193" s="29"/>
      <c r="ABY193" s="29"/>
      <c r="ABZ193" s="29"/>
      <c r="ACA193" s="29"/>
      <c r="ACB193" s="29"/>
      <c r="ACC193" s="29"/>
      <c r="ACD193" s="29"/>
      <c r="ACE193" s="29"/>
      <c r="ACF193" s="29"/>
      <c r="ACG193" s="29"/>
      <c r="ACH193" s="29"/>
      <c r="ACI193" s="29"/>
      <c r="ACJ193" s="29"/>
      <c r="ACK193" s="29"/>
      <c r="ACL193" s="29"/>
      <c r="ACM193" s="29"/>
      <c r="ACN193" s="29"/>
      <c r="ACO193" s="29"/>
      <c r="ACP193" s="29"/>
      <c r="ACQ193" s="29"/>
      <c r="ACR193" s="29"/>
      <c r="ACS193" s="29"/>
      <c r="ACT193" s="29"/>
      <c r="ACU193" s="29"/>
      <c r="ACV193" s="29"/>
      <c r="ACW193" s="29"/>
      <c r="ACX193" s="29"/>
      <c r="ACY193" s="29"/>
      <c r="ACZ193" s="29"/>
      <c r="ADA193" s="29"/>
      <c r="ADB193" s="29"/>
      <c r="ADC193" s="29"/>
      <c r="ADD193" s="29"/>
      <c r="ADE193" s="29"/>
      <c r="ADF193" s="29"/>
      <c r="ADG193" s="29"/>
      <c r="ADH193" s="29"/>
      <c r="ADI193" s="29"/>
      <c r="ADJ193" s="29"/>
      <c r="ADK193" s="29"/>
      <c r="ADL193" s="29"/>
      <c r="ADM193" s="29"/>
      <c r="ADN193" s="29"/>
      <c r="ADO193" s="29"/>
      <c r="ADP193" s="29"/>
      <c r="ADQ193" s="29"/>
      <c r="ADR193" s="29"/>
      <c r="ADS193" s="29"/>
      <c r="ADT193" s="29"/>
      <c r="ADU193" s="29"/>
      <c r="ADV193" s="29"/>
      <c r="ADW193" s="29"/>
      <c r="ADX193" s="29"/>
      <c r="ADY193" s="29"/>
      <c r="ADZ193" s="29"/>
      <c r="AEA193" s="29"/>
      <c r="AEB193" s="29"/>
      <c r="AEC193" s="29"/>
      <c r="AED193" s="29"/>
      <c r="AEE193" s="29"/>
      <c r="AEF193" s="29"/>
      <c r="AEG193" s="29"/>
      <c r="AEH193" s="29"/>
      <c r="AEI193" s="29"/>
      <c r="AEJ193" s="29"/>
      <c r="AEK193" s="29"/>
      <c r="AEL193" s="29"/>
      <c r="AEM193" s="29"/>
      <c r="AEN193" s="29"/>
      <c r="AEO193" s="29"/>
      <c r="AEP193" s="29"/>
      <c r="AEQ193" s="29"/>
      <c r="AER193" s="29"/>
      <c r="AES193" s="29"/>
      <c r="AET193" s="29"/>
      <c r="AEU193" s="29"/>
      <c r="AEV193" s="29"/>
      <c r="AEW193" s="29"/>
      <c r="AEX193" s="29"/>
      <c r="AEY193" s="29"/>
      <c r="AEZ193" s="29"/>
      <c r="AFA193" s="29"/>
      <c r="AFB193" s="29"/>
      <c r="AFC193" s="29"/>
      <c r="AFD193" s="29"/>
      <c r="AFE193" s="29"/>
      <c r="AFF193" s="29"/>
      <c r="AFG193" s="29"/>
      <c r="AFH193" s="29"/>
      <c r="AFI193" s="29"/>
      <c r="AFJ193" s="29"/>
      <c r="AFK193" s="29"/>
      <c r="AFL193" s="29"/>
      <c r="AFM193" s="29"/>
      <c r="AFN193" s="29"/>
      <c r="AFO193" s="29"/>
      <c r="AFP193" s="29"/>
      <c r="AFQ193" s="29"/>
      <c r="AFR193" s="29"/>
      <c r="AFS193" s="29"/>
      <c r="AFT193" s="29"/>
      <c r="AFU193" s="29"/>
      <c r="AFV193" s="29"/>
      <c r="AFW193" s="29"/>
      <c r="AFX193" s="29"/>
      <c r="AFY193" s="29"/>
      <c r="AFZ193" s="29"/>
      <c r="AGA193" s="29"/>
      <c r="AGB193" s="29"/>
      <c r="AGC193" s="29"/>
      <c r="AGD193" s="29"/>
      <c r="AGE193" s="29"/>
      <c r="AGF193" s="29"/>
      <c r="AGG193" s="29"/>
      <c r="AGH193" s="29"/>
      <c r="AGI193" s="29"/>
      <c r="AGJ193" s="29"/>
      <c r="AGK193" s="29"/>
      <c r="AGL193" s="29"/>
      <c r="AGM193" s="29"/>
      <c r="AGN193" s="29"/>
      <c r="AGO193" s="29"/>
      <c r="AGP193" s="29"/>
      <c r="AGQ193" s="29"/>
      <c r="AGR193" s="29"/>
      <c r="AGS193" s="29"/>
      <c r="AGT193" s="29"/>
      <c r="AGU193" s="29"/>
      <c r="AGV193" s="29"/>
      <c r="AGW193" s="29"/>
      <c r="AGX193" s="29"/>
      <c r="AGY193" s="29"/>
      <c r="AGZ193" s="29"/>
      <c r="AHA193" s="29"/>
      <c r="AHB193" s="29"/>
      <c r="AHC193" s="29"/>
      <c r="AHD193" s="29"/>
      <c r="AHE193" s="29"/>
      <c r="AHF193" s="29"/>
      <c r="AHG193" s="29"/>
      <c r="AHH193" s="29"/>
      <c r="AHI193" s="29"/>
      <c r="AHJ193" s="29"/>
      <c r="AHK193" s="29"/>
      <c r="AHL193" s="29"/>
      <c r="AHM193" s="29"/>
      <c r="AHN193" s="29"/>
      <c r="AHO193" s="29"/>
      <c r="AHP193" s="29"/>
      <c r="AHQ193" s="29"/>
      <c r="AHR193" s="29"/>
      <c r="AHS193" s="29"/>
      <c r="AHT193" s="29"/>
      <c r="AHU193" s="29"/>
      <c r="AHV193" s="29"/>
      <c r="AHW193" s="29"/>
      <c r="AHX193" s="29"/>
      <c r="AHY193" s="29"/>
      <c r="AHZ193" s="29"/>
      <c r="AIA193" s="29"/>
      <c r="AIB193" s="29"/>
      <c r="AIC193" s="29"/>
      <c r="AID193" s="29"/>
      <c r="AIE193" s="29"/>
      <c r="AIF193" s="29"/>
      <c r="AIG193" s="29"/>
      <c r="AIH193" s="29"/>
      <c r="AII193" s="29"/>
      <c r="AIJ193" s="29"/>
      <c r="AIK193" s="29"/>
      <c r="AIL193" s="29"/>
      <c r="AIM193" s="29"/>
      <c r="AIN193" s="29"/>
      <c r="AIO193" s="29"/>
      <c r="AIP193" s="29"/>
      <c r="AIQ193" s="29"/>
      <c r="AIR193" s="29"/>
      <c r="AIS193" s="29"/>
      <c r="AIT193" s="29"/>
      <c r="AIU193" s="29"/>
      <c r="AIV193" s="29"/>
      <c r="AIW193" s="29"/>
      <c r="AIX193" s="29"/>
      <c r="AIY193" s="29"/>
      <c r="AIZ193" s="29"/>
      <c r="AJA193" s="29"/>
      <c r="AJB193" s="29"/>
      <c r="AJC193" s="29"/>
      <c r="AJD193" s="29"/>
      <c r="AJE193" s="29"/>
      <c r="AJF193" s="29"/>
      <c r="AJG193" s="29"/>
      <c r="AJH193" s="29"/>
      <c r="AJI193" s="29"/>
      <c r="AJJ193" s="29"/>
      <c r="AJK193" s="29"/>
      <c r="AJL193" s="29"/>
      <c r="AJM193" s="29"/>
      <c r="AJN193" s="29"/>
      <c r="AJO193" s="29"/>
      <c r="AJP193" s="29"/>
      <c r="AJQ193" s="29"/>
      <c r="AJR193" s="29"/>
      <c r="AJS193" s="29"/>
      <c r="AJT193" s="29"/>
      <c r="AJU193" s="29"/>
      <c r="AJV193" s="29"/>
      <c r="AJW193" s="29"/>
      <c r="AJX193" s="29"/>
      <c r="AJY193" s="29"/>
      <c r="AJZ193" s="29"/>
      <c r="AKA193" s="29"/>
      <c r="AKB193" s="29"/>
      <c r="AKC193" s="29"/>
      <c r="AKD193" s="29"/>
      <c r="AKE193" s="29"/>
      <c r="AKF193" s="29"/>
      <c r="AKG193" s="29"/>
      <c r="AKH193" s="29"/>
      <c r="AKI193" s="29"/>
      <c r="AKJ193" s="29"/>
      <c r="AKK193" s="29"/>
      <c r="AKL193" s="29"/>
      <c r="AKM193" s="29"/>
      <c r="AKN193" s="29"/>
      <c r="AKO193" s="29"/>
      <c r="AKP193" s="29"/>
      <c r="AKQ193" s="29"/>
      <c r="AKR193" s="29"/>
      <c r="AKS193" s="29"/>
      <c r="AKT193" s="29"/>
      <c r="AKU193" s="29"/>
      <c r="AKV193" s="29"/>
      <c r="AKW193" s="29"/>
      <c r="AKX193" s="29"/>
      <c r="AKY193" s="29"/>
      <c r="AKZ193" s="29"/>
      <c r="ALA193" s="29"/>
      <c r="ALB193" s="29"/>
      <c r="ALC193" s="29"/>
      <c r="ALD193" s="29"/>
      <c r="ALE193" s="29"/>
      <c r="ALF193" s="29"/>
      <c r="ALG193" s="29"/>
      <c r="ALH193" s="29"/>
      <c r="ALI193" s="29"/>
      <c r="ALJ193" s="29"/>
      <c r="ALK193" s="29"/>
      <c r="ALL193" s="29"/>
      <c r="ALM193" s="29"/>
      <c r="ALN193" s="29"/>
      <c r="ALO193" s="29"/>
      <c r="ALP193" s="29"/>
      <c r="ALQ193" s="29"/>
      <c r="ALR193" s="29"/>
      <c r="ALS193" s="29"/>
      <c r="ALT193" s="29"/>
      <c r="ALU193" s="29"/>
      <c r="ALV193" s="29"/>
      <c r="ALW193" s="29"/>
    </row>
    <row r="194" s="29" customFormat="true" ht="15.75" hidden="false" customHeight="false" outlineLevel="0" collapsed="false">
      <c r="A194" s="30" t="s">
        <v>153</v>
      </c>
      <c r="B194" s="31" t="s">
        <v>18</v>
      </c>
      <c r="C194" s="71" t="n">
        <v>200</v>
      </c>
      <c r="D194" s="34" t="n">
        <v>10</v>
      </c>
      <c r="E194" s="80" t="n">
        <v>20</v>
      </c>
      <c r="F194" s="72"/>
      <c r="G194" s="36" t="n">
        <f aca="false">F194*D194</f>
        <v>0</v>
      </c>
      <c r="H194" s="72"/>
      <c r="I194" s="36" t="n">
        <f aca="false">H194*D194</f>
        <v>0</v>
      </c>
      <c r="J194" s="25" t="n">
        <f aca="false">H194-F194</f>
        <v>0</v>
      </c>
      <c r="K194" s="25" t="n">
        <f aca="false">I194-G194</f>
        <v>0</v>
      </c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  <c r="JH194" s="26"/>
      <c r="JI194" s="26"/>
      <c r="JJ194" s="26"/>
      <c r="JK194" s="26"/>
      <c r="JL194" s="26"/>
      <c r="JM194" s="26"/>
      <c r="JN194" s="26"/>
      <c r="JO194" s="26"/>
      <c r="JP194" s="26"/>
      <c r="JQ194" s="26"/>
      <c r="JR194" s="26"/>
      <c r="JS194" s="26"/>
      <c r="JT194" s="26"/>
      <c r="JU194" s="26"/>
      <c r="JV194" s="26"/>
      <c r="JW194" s="26"/>
      <c r="JX194" s="26"/>
      <c r="JY194" s="26"/>
      <c r="JZ194" s="26"/>
      <c r="KA194" s="26"/>
      <c r="KB194" s="26"/>
      <c r="KC194" s="26"/>
      <c r="KD194" s="26"/>
      <c r="KE194" s="26"/>
      <c r="KF194" s="26"/>
      <c r="KG194" s="26"/>
      <c r="KH194" s="26"/>
      <c r="KI194" s="26"/>
      <c r="KJ194" s="26"/>
      <c r="KK194" s="26"/>
      <c r="KL194" s="26"/>
      <c r="KM194" s="26"/>
      <c r="KN194" s="26"/>
      <c r="KO194" s="26"/>
      <c r="KP194" s="26"/>
      <c r="KQ194" s="26"/>
      <c r="KR194" s="26"/>
      <c r="KS194" s="26"/>
      <c r="KT194" s="26"/>
      <c r="KU194" s="26"/>
      <c r="KV194" s="26"/>
      <c r="KW194" s="26"/>
      <c r="KX194" s="26"/>
      <c r="KY194" s="26"/>
      <c r="KZ194" s="26"/>
      <c r="LA194" s="26"/>
      <c r="LB194" s="26"/>
      <c r="LC194" s="26"/>
      <c r="LD194" s="26"/>
      <c r="LE194" s="26"/>
      <c r="LF194" s="26"/>
      <c r="LG194" s="26"/>
      <c r="LH194" s="26"/>
      <c r="LI194" s="26"/>
      <c r="LJ194" s="26"/>
      <c r="LK194" s="26"/>
      <c r="LL194" s="26"/>
      <c r="LM194" s="26"/>
      <c r="LN194" s="26"/>
      <c r="LO194" s="26"/>
      <c r="LP194" s="26"/>
      <c r="LQ194" s="26"/>
      <c r="LR194" s="26"/>
      <c r="LS194" s="26"/>
      <c r="LT194" s="26"/>
      <c r="LU194" s="26"/>
      <c r="LV194" s="26"/>
      <c r="LW194" s="26"/>
      <c r="LX194" s="26"/>
      <c r="LY194" s="26"/>
      <c r="LZ194" s="26"/>
      <c r="MA194" s="26"/>
      <c r="MB194" s="26"/>
      <c r="MC194" s="26"/>
      <c r="MD194" s="26"/>
      <c r="ME194" s="26"/>
      <c r="MF194" s="26"/>
      <c r="MG194" s="26"/>
      <c r="MH194" s="26"/>
      <c r="MI194" s="26"/>
      <c r="MJ194" s="26"/>
      <c r="MK194" s="26"/>
      <c r="ML194" s="26"/>
      <c r="MM194" s="26"/>
      <c r="MN194" s="26"/>
      <c r="MO194" s="26"/>
      <c r="MP194" s="26"/>
      <c r="MQ194" s="26"/>
      <c r="MR194" s="26"/>
      <c r="MS194" s="26"/>
      <c r="MT194" s="26"/>
      <c r="MU194" s="26"/>
      <c r="MV194" s="26"/>
      <c r="MW194" s="26"/>
      <c r="MX194" s="26"/>
      <c r="MY194" s="26"/>
      <c r="MZ194" s="26"/>
      <c r="NA194" s="26"/>
      <c r="NB194" s="26"/>
      <c r="NC194" s="26"/>
      <c r="ND194" s="26"/>
      <c r="NE194" s="26"/>
      <c r="NF194" s="26"/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SQ194" s="26"/>
      <c r="SR194" s="26"/>
      <c r="SS194" s="26"/>
      <c r="ST194" s="26"/>
      <c r="SU194" s="26"/>
      <c r="SV194" s="26"/>
      <c r="SW194" s="26"/>
      <c r="SX194" s="26"/>
      <c r="SY194" s="26"/>
      <c r="SZ194" s="26"/>
      <c r="TA194" s="26"/>
      <c r="TB194" s="26"/>
      <c r="TC194" s="26"/>
      <c r="TD194" s="26"/>
      <c r="TE194" s="26"/>
      <c r="TF194" s="26"/>
      <c r="TG194" s="26"/>
      <c r="TH194" s="26"/>
      <c r="TI194" s="26"/>
      <c r="TJ194" s="26"/>
      <c r="TK194" s="26"/>
      <c r="TL194" s="26"/>
      <c r="TM194" s="26"/>
      <c r="TN194" s="26"/>
      <c r="TO194" s="26"/>
      <c r="TP194" s="26"/>
      <c r="TQ194" s="26"/>
      <c r="TR194" s="26"/>
      <c r="TS194" s="26"/>
      <c r="TT194" s="26"/>
      <c r="TU194" s="26"/>
      <c r="TV194" s="26"/>
      <c r="TW194" s="26"/>
      <c r="TX194" s="26"/>
      <c r="TY194" s="26"/>
      <c r="TZ194" s="26"/>
      <c r="UA194" s="26"/>
      <c r="UB194" s="26"/>
      <c r="UC194" s="26"/>
      <c r="UD194" s="26"/>
      <c r="UE194" s="26"/>
      <c r="UF194" s="26"/>
      <c r="UG194" s="26"/>
      <c r="UH194" s="26"/>
      <c r="UI194" s="26"/>
      <c r="UJ194" s="26"/>
      <c r="UK194" s="26"/>
      <c r="UL194" s="26"/>
      <c r="UM194" s="26"/>
      <c r="UN194" s="26"/>
      <c r="UO194" s="26"/>
      <c r="UP194" s="26"/>
      <c r="UQ194" s="26"/>
      <c r="UR194" s="26"/>
      <c r="US194" s="26"/>
      <c r="UT194" s="26"/>
      <c r="UU194" s="26"/>
      <c r="UV194" s="26"/>
      <c r="UW194" s="26"/>
      <c r="UX194" s="26"/>
      <c r="UY194" s="26"/>
      <c r="UZ194" s="26"/>
      <c r="VA194" s="26"/>
      <c r="VB194" s="26"/>
      <c r="VC194" s="26"/>
      <c r="VD194" s="26"/>
      <c r="VE194" s="26"/>
      <c r="VF194" s="26"/>
      <c r="VG194" s="26"/>
      <c r="VH194" s="26"/>
      <c r="VI194" s="26"/>
      <c r="VJ194" s="26"/>
      <c r="VK194" s="26"/>
      <c r="VL194" s="26"/>
      <c r="VM194" s="26"/>
      <c r="VN194" s="26"/>
      <c r="VO194" s="26"/>
      <c r="VP194" s="26"/>
      <c r="VQ194" s="26"/>
      <c r="VR194" s="26"/>
      <c r="VS194" s="26"/>
      <c r="VT194" s="26"/>
      <c r="VU194" s="26"/>
      <c r="VV194" s="26"/>
      <c r="VW194" s="26"/>
      <c r="VX194" s="26"/>
      <c r="VY194" s="26"/>
      <c r="VZ194" s="26"/>
      <c r="WA194" s="26"/>
      <c r="WB194" s="26"/>
      <c r="WC194" s="26"/>
      <c r="WD194" s="26"/>
      <c r="WE194" s="26"/>
      <c r="WF194" s="26"/>
      <c r="WG194" s="26"/>
      <c r="WH194" s="26"/>
      <c r="WI194" s="26"/>
      <c r="WJ194" s="26"/>
      <c r="WK194" s="26"/>
      <c r="WL194" s="26"/>
      <c r="WM194" s="26"/>
      <c r="WN194" s="26"/>
      <c r="WO194" s="26"/>
      <c r="WP194" s="26"/>
      <c r="WQ194" s="26"/>
      <c r="WR194" s="26"/>
      <c r="WS194" s="26"/>
      <c r="WT194" s="26"/>
      <c r="WU194" s="26"/>
      <c r="WV194" s="26"/>
      <c r="WW194" s="26"/>
      <c r="WX194" s="26"/>
      <c r="WY194" s="26"/>
      <c r="WZ194" s="26"/>
      <c r="XA194" s="26"/>
      <c r="XB194" s="26"/>
      <c r="XC194" s="26"/>
      <c r="XD194" s="26"/>
      <c r="XE194" s="26"/>
      <c r="XF194" s="26"/>
      <c r="XG194" s="26"/>
      <c r="XH194" s="26"/>
      <c r="XI194" s="26"/>
      <c r="XJ194" s="26"/>
      <c r="XK194" s="26"/>
      <c r="XL194" s="26"/>
      <c r="XM194" s="26"/>
      <c r="XN194" s="26"/>
      <c r="XO194" s="26"/>
      <c r="XP194" s="26"/>
      <c r="XQ194" s="26"/>
      <c r="XR194" s="26"/>
      <c r="XS194" s="26"/>
      <c r="XT194" s="26"/>
      <c r="XU194" s="26"/>
      <c r="XV194" s="26"/>
      <c r="XW194" s="26"/>
      <c r="XX194" s="26"/>
      <c r="XY194" s="26"/>
      <c r="XZ194" s="26"/>
      <c r="YA194" s="26"/>
      <c r="YB194" s="26"/>
      <c r="YC194" s="26"/>
      <c r="YD194" s="26"/>
      <c r="YE194" s="26"/>
      <c r="YF194" s="26"/>
      <c r="YG194" s="26"/>
      <c r="YH194" s="26"/>
      <c r="YI194" s="26"/>
      <c r="YJ194" s="26"/>
      <c r="YK194" s="26"/>
      <c r="YL194" s="26"/>
      <c r="YM194" s="26"/>
      <c r="YN194" s="26"/>
      <c r="YO194" s="26"/>
      <c r="YP194" s="26"/>
      <c r="YQ194" s="26"/>
      <c r="YR194" s="26"/>
      <c r="YS194" s="26"/>
      <c r="YT194" s="26"/>
      <c r="YU194" s="26"/>
      <c r="YV194" s="26"/>
      <c r="YW194" s="26"/>
      <c r="YX194" s="26"/>
      <c r="YY194" s="26"/>
      <c r="YZ194" s="26"/>
      <c r="ZA194" s="26"/>
      <c r="ZB194" s="26"/>
      <c r="ZC194" s="26"/>
      <c r="ZD194" s="26"/>
      <c r="ZE194" s="26"/>
      <c r="ZF194" s="26"/>
      <c r="ZG194" s="26"/>
      <c r="ZH194" s="26"/>
      <c r="ZI194" s="26"/>
      <c r="ZJ194" s="26"/>
      <c r="ZK194" s="26"/>
      <c r="ZL194" s="26"/>
      <c r="ZM194" s="26"/>
      <c r="ZN194" s="26"/>
      <c r="ZO194" s="26"/>
      <c r="ZP194" s="26"/>
      <c r="ZQ194" s="26"/>
      <c r="ZR194" s="26"/>
      <c r="ZS194" s="26"/>
      <c r="ZT194" s="26"/>
      <c r="ZU194" s="26"/>
      <c r="ZV194" s="26"/>
      <c r="ZW194" s="26"/>
      <c r="ZX194" s="26"/>
      <c r="ZY194" s="26"/>
      <c r="ZZ194" s="26"/>
      <c r="AAA194" s="26"/>
      <c r="AAB194" s="26"/>
      <c r="AAC194" s="26"/>
      <c r="AAD194" s="26"/>
      <c r="AAE194" s="26"/>
      <c r="AAF194" s="26"/>
      <c r="AAG194" s="26"/>
      <c r="AAH194" s="26"/>
      <c r="AAI194" s="26"/>
      <c r="AAJ194" s="26"/>
      <c r="AAK194" s="26"/>
      <c r="AAL194" s="26"/>
      <c r="AAM194" s="26"/>
      <c r="AAN194" s="26"/>
      <c r="AAO194" s="26"/>
      <c r="AAP194" s="26"/>
      <c r="AAQ194" s="26"/>
      <c r="AAR194" s="26"/>
      <c r="AAS194" s="26"/>
      <c r="AAT194" s="26"/>
      <c r="AAU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  <c r="AGP194" s="26"/>
      <c r="AGQ194" s="26"/>
      <c r="AGR194" s="26"/>
      <c r="AGS194" s="26"/>
      <c r="AGT194" s="26"/>
      <c r="AGU194" s="26"/>
      <c r="AGV194" s="26"/>
      <c r="AGW194" s="26"/>
      <c r="AGX194" s="26"/>
      <c r="AGY194" s="26"/>
      <c r="AGZ194" s="26"/>
      <c r="AHA194" s="26"/>
      <c r="AHB194" s="26"/>
      <c r="AHC194" s="26"/>
      <c r="AHD194" s="26"/>
      <c r="AHE194" s="26"/>
      <c r="AHF194" s="26"/>
      <c r="AHG194" s="26"/>
      <c r="AHH194" s="26"/>
      <c r="AHI194" s="26"/>
      <c r="AHJ194" s="26"/>
      <c r="AHK194" s="26"/>
      <c r="AHL194" s="26"/>
      <c r="AHM194" s="26"/>
      <c r="AHN194" s="26"/>
      <c r="AHO194" s="26"/>
      <c r="AHP194" s="26"/>
      <c r="AHQ194" s="26"/>
      <c r="AHR194" s="26"/>
      <c r="AHS194" s="26"/>
      <c r="AHT194" s="26"/>
      <c r="AHU194" s="26"/>
      <c r="AHV194" s="26"/>
      <c r="AHW194" s="26"/>
      <c r="AHX194" s="26"/>
      <c r="AHY194" s="26"/>
      <c r="AHZ194" s="26"/>
      <c r="AIA194" s="26"/>
      <c r="AIB194" s="26"/>
      <c r="AIC194" s="26"/>
      <c r="AID194" s="26"/>
      <c r="AIE194" s="26"/>
      <c r="AIF194" s="26"/>
      <c r="AIG194" s="26"/>
      <c r="AIH194" s="26"/>
      <c r="AII194" s="26"/>
      <c r="AIJ194" s="26"/>
      <c r="AIK194" s="26"/>
      <c r="AIL194" s="26"/>
      <c r="AIM194" s="26"/>
      <c r="AIN194" s="26"/>
      <c r="AIO194" s="26"/>
      <c r="AIP194" s="26"/>
      <c r="AIQ194" s="26"/>
      <c r="AIR194" s="26"/>
      <c r="AIS194" s="26"/>
      <c r="AIT194" s="26"/>
      <c r="AIU194" s="26"/>
      <c r="AIV194" s="26"/>
      <c r="AIW194" s="26"/>
      <c r="AIX194" s="26"/>
      <c r="AIY194" s="26"/>
      <c r="AIZ194" s="26"/>
      <c r="AJA194" s="26"/>
      <c r="AJB194" s="26"/>
      <c r="AJC194" s="26"/>
      <c r="AJD194" s="26"/>
      <c r="AJE194" s="26"/>
      <c r="AJF194" s="26"/>
      <c r="AJG194" s="26"/>
      <c r="AJH194" s="26"/>
      <c r="AJI194" s="26"/>
      <c r="AJJ194" s="26"/>
      <c r="AJK194" s="26"/>
      <c r="AJL194" s="26"/>
      <c r="AJM194" s="26"/>
      <c r="AJN194" s="26"/>
      <c r="AJO194" s="26"/>
      <c r="AJP194" s="26"/>
      <c r="AJQ194" s="26"/>
      <c r="AJR194" s="26"/>
      <c r="AJS194" s="26"/>
      <c r="AJT194" s="26"/>
      <c r="AJU194" s="26"/>
      <c r="AJV194" s="26"/>
      <c r="AJW194" s="26"/>
      <c r="AJX194" s="26"/>
      <c r="AJY194" s="26"/>
      <c r="AJZ194" s="26"/>
      <c r="AKA194" s="26"/>
      <c r="AKB194" s="26"/>
      <c r="AKC194" s="26"/>
      <c r="AKD194" s="26"/>
      <c r="AKE194" s="26"/>
      <c r="AKF194" s="26"/>
      <c r="AKG194" s="26"/>
      <c r="AKH194" s="26"/>
      <c r="AKI194" s="26"/>
      <c r="AKJ194" s="26"/>
      <c r="AKK194" s="26"/>
      <c r="AKL194" s="26"/>
      <c r="AKM194" s="26"/>
      <c r="AKN194" s="26"/>
      <c r="AKO194" s="26"/>
      <c r="AKP194" s="26"/>
      <c r="AKQ194" s="26"/>
      <c r="AKR194" s="26"/>
      <c r="AKS194" s="26"/>
      <c r="AKT194" s="26"/>
      <c r="AKU194" s="26"/>
      <c r="AKV194" s="26"/>
      <c r="AKW194" s="26"/>
      <c r="AKX194" s="26"/>
      <c r="AKY194" s="26"/>
      <c r="AKZ194" s="26"/>
      <c r="ALA194" s="26"/>
      <c r="ALB194" s="26"/>
      <c r="ALC194" s="26"/>
      <c r="ALD194" s="26"/>
      <c r="ALE194" s="26"/>
      <c r="ALF194" s="26"/>
      <c r="ALG194" s="26"/>
      <c r="ALH194" s="26"/>
      <c r="ALI194" s="26"/>
      <c r="ALJ194" s="26"/>
      <c r="ALK194" s="26"/>
      <c r="ALL194" s="26"/>
      <c r="ALM194" s="26"/>
      <c r="ALN194" s="26"/>
      <c r="ALO194" s="26"/>
      <c r="ALP194" s="26"/>
      <c r="ALQ194" s="26"/>
      <c r="ALR194" s="26"/>
      <c r="ALS194" s="26"/>
      <c r="ALT194" s="26"/>
      <c r="ALU194" s="26"/>
      <c r="ALV194" s="26"/>
      <c r="ALW194" s="26"/>
      <c r="ALX194" s="26"/>
      <c r="ALY194" s="26"/>
      <c r="ALZ194" s="26"/>
    </row>
    <row r="195" s="26" customFormat="true" ht="15.75" hidden="false" customHeight="false" outlineLevel="0" collapsed="false">
      <c r="A195" s="30" t="s">
        <v>153</v>
      </c>
      <c r="B195" s="31" t="s">
        <v>19</v>
      </c>
      <c r="C195" s="71" t="n">
        <v>200</v>
      </c>
      <c r="D195" s="34" t="n">
        <v>10</v>
      </c>
      <c r="E195" s="80" t="n">
        <v>20</v>
      </c>
      <c r="F195" s="72"/>
      <c r="G195" s="36" t="n">
        <f aca="false">F195*D195</f>
        <v>0</v>
      </c>
      <c r="H195" s="72"/>
      <c r="I195" s="36" t="n">
        <f aca="false">H195*D195</f>
        <v>0</v>
      </c>
      <c r="J195" s="25" t="n">
        <f aca="false">H195-F195</f>
        <v>0</v>
      </c>
      <c r="K195" s="25" t="n">
        <f aca="false">I195-G195</f>
        <v>0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  <c r="JC195" s="29"/>
      <c r="JD195" s="29"/>
      <c r="JE195" s="29"/>
      <c r="JF195" s="29"/>
      <c r="JG195" s="29"/>
      <c r="JH195" s="29"/>
      <c r="JI195" s="29"/>
      <c r="JJ195" s="29"/>
      <c r="JK195" s="29"/>
      <c r="JL195" s="29"/>
      <c r="JM195" s="29"/>
      <c r="JN195" s="29"/>
      <c r="JO195" s="29"/>
      <c r="JP195" s="29"/>
      <c r="JQ195" s="29"/>
      <c r="JR195" s="29"/>
      <c r="JS195" s="29"/>
      <c r="JT195" s="29"/>
      <c r="JU195" s="29"/>
      <c r="JV195" s="29"/>
      <c r="JW195" s="29"/>
      <c r="JX195" s="29"/>
      <c r="JY195" s="29"/>
      <c r="JZ195" s="29"/>
      <c r="KA195" s="29"/>
      <c r="KB195" s="29"/>
      <c r="KC195" s="29"/>
      <c r="KD195" s="29"/>
      <c r="KE195" s="29"/>
      <c r="KF195" s="29"/>
      <c r="KG195" s="29"/>
      <c r="KH195" s="29"/>
      <c r="KI195" s="29"/>
      <c r="KJ195" s="29"/>
      <c r="KK195" s="29"/>
      <c r="KL195" s="29"/>
      <c r="KM195" s="29"/>
      <c r="KN195" s="29"/>
      <c r="KO195" s="29"/>
      <c r="KP195" s="29"/>
      <c r="KQ195" s="29"/>
      <c r="KR195" s="29"/>
      <c r="KS195" s="29"/>
      <c r="KT195" s="29"/>
      <c r="KU195" s="29"/>
      <c r="KV195" s="29"/>
      <c r="KW195" s="29"/>
      <c r="KX195" s="29"/>
      <c r="KY195" s="29"/>
      <c r="KZ195" s="29"/>
      <c r="LA195" s="29"/>
      <c r="LB195" s="29"/>
      <c r="LC195" s="29"/>
      <c r="LD195" s="29"/>
      <c r="LE195" s="29"/>
      <c r="LF195" s="29"/>
      <c r="LG195" s="29"/>
      <c r="LH195" s="29"/>
      <c r="LI195" s="29"/>
      <c r="LJ195" s="29"/>
      <c r="LK195" s="29"/>
      <c r="LL195" s="29"/>
      <c r="LM195" s="29"/>
      <c r="LN195" s="29"/>
      <c r="LO195" s="29"/>
      <c r="LP195" s="29"/>
      <c r="LQ195" s="29"/>
      <c r="LR195" s="29"/>
      <c r="LS195" s="29"/>
      <c r="LT195" s="29"/>
      <c r="LU195" s="29"/>
      <c r="LV195" s="29"/>
      <c r="LW195" s="29"/>
      <c r="LX195" s="29"/>
      <c r="LY195" s="29"/>
      <c r="LZ195" s="29"/>
      <c r="MA195" s="29"/>
      <c r="MB195" s="29"/>
      <c r="MC195" s="29"/>
      <c r="MD195" s="29"/>
      <c r="ME195" s="29"/>
      <c r="MF195" s="29"/>
      <c r="MG195" s="29"/>
      <c r="MH195" s="29"/>
      <c r="MI195" s="29"/>
      <c r="MJ195" s="29"/>
      <c r="MK195" s="29"/>
      <c r="ML195" s="29"/>
      <c r="MM195" s="29"/>
      <c r="MN195" s="29"/>
      <c r="MO195" s="29"/>
      <c r="MP195" s="29"/>
      <c r="MQ195" s="29"/>
      <c r="MR195" s="29"/>
      <c r="MS195" s="29"/>
      <c r="MT195" s="29"/>
      <c r="MU195" s="29"/>
      <c r="MV195" s="29"/>
      <c r="MW195" s="29"/>
      <c r="MX195" s="29"/>
      <c r="MY195" s="29"/>
      <c r="MZ195" s="29"/>
      <c r="NA195" s="29"/>
      <c r="NB195" s="29"/>
      <c r="NC195" s="29"/>
      <c r="ND195" s="29"/>
      <c r="NE195" s="29"/>
      <c r="NF195" s="29"/>
      <c r="NG195" s="29"/>
      <c r="NH195" s="29"/>
      <c r="NI195" s="29"/>
      <c r="NJ195" s="29"/>
      <c r="NK195" s="29"/>
      <c r="NL195" s="29"/>
      <c r="NM195" s="29"/>
      <c r="NN195" s="29"/>
      <c r="NO195" s="29"/>
      <c r="NP195" s="29"/>
      <c r="NQ195" s="29"/>
      <c r="NR195" s="29"/>
      <c r="NS195" s="29"/>
      <c r="NT195" s="29"/>
      <c r="NU195" s="29"/>
      <c r="NV195" s="29"/>
      <c r="NW195" s="29"/>
      <c r="NX195" s="29"/>
      <c r="NY195" s="29"/>
      <c r="NZ195" s="29"/>
      <c r="OA195" s="29"/>
      <c r="OB195" s="29"/>
      <c r="OC195" s="29"/>
      <c r="OD195" s="29"/>
      <c r="OE195" s="29"/>
      <c r="OF195" s="29"/>
      <c r="OG195" s="29"/>
      <c r="OH195" s="29"/>
      <c r="OI195" s="29"/>
      <c r="OJ195" s="29"/>
      <c r="OK195" s="29"/>
      <c r="OL195" s="29"/>
      <c r="OM195" s="29"/>
      <c r="ON195" s="29"/>
      <c r="OO195" s="29"/>
      <c r="OP195" s="29"/>
      <c r="OQ195" s="29"/>
      <c r="OR195" s="29"/>
      <c r="OS195" s="29"/>
      <c r="OT195" s="29"/>
      <c r="OU195" s="29"/>
      <c r="OV195" s="29"/>
      <c r="OW195" s="29"/>
      <c r="OX195" s="29"/>
      <c r="OY195" s="29"/>
      <c r="OZ195" s="29"/>
      <c r="PA195" s="29"/>
      <c r="PB195" s="29"/>
      <c r="PC195" s="29"/>
      <c r="PD195" s="29"/>
      <c r="PE195" s="29"/>
      <c r="PF195" s="29"/>
      <c r="PG195" s="29"/>
      <c r="PH195" s="29"/>
      <c r="PI195" s="29"/>
      <c r="PJ195" s="29"/>
      <c r="PK195" s="29"/>
      <c r="PL195" s="29"/>
      <c r="PM195" s="29"/>
      <c r="PN195" s="29"/>
      <c r="PO195" s="29"/>
      <c r="PP195" s="29"/>
      <c r="PQ195" s="29"/>
      <c r="PR195" s="29"/>
      <c r="PS195" s="29"/>
      <c r="PT195" s="29"/>
      <c r="PU195" s="29"/>
      <c r="PV195" s="29"/>
      <c r="PW195" s="29"/>
      <c r="PX195" s="29"/>
      <c r="PY195" s="29"/>
      <c r="PZ195" s="29"/>
      <c r="QA195" s="29"/>
      <c r="QB195" s="29"/>
      <c r="QC195" s="29"/>
      <c r="QD195" s="29"/>
      <c r="QE195" s="29"/>
      <c r="QF195" s="29"/>
      <c r="QG195" s="29"/>
      <c r="QH195" s="29"/>
      <c r="QI195" s="29"/>
      <c r="QJ195" s="29"/>
      <c r="QK195" s="29"/>
      <c r="QL195" s="29"/>
      <c r="QM195" s="29"/>
      <c r="QN195" s="29"/>
      <c r="QO195" s="29"/>
      <c r="QP195" s="29"/>
      <c r="QQ195" s="29"/>
      <c r="QR195" s="29"/>
      <c r="QS195" s="29"/>
      <c r="QT195" s="29"/>
      <c r="QU195" s="29"/>
      <c r="QV195" s="29"/>
      <c r="QW195" s="29"/>
      <c r="QX195" s="29"/>
      <c r="QY195" s="29"/>
      <c r="QZ195" s="29"/>
      <c r="RA195" s="29"/>
      <c r="RB195" s="29"/>
      <c r="RC195" s="29"/>
      <c r="RD195" s="29"/>
      <c r="RE195" s="29"/>
      <c r="RF195" s="29"/>
      <c r="RG195" s="29"/>
      <c r="RH195" s="29"/>
      <c r="RI195" s="29"/>
      <c r="RJ195" s="29"/>
      <c r="RK195" s="29"/>
      <c r="RL195" s="29"/>
      <c r="RM195" s="29"/>
      <c r="RN195" s="29"/>
      <c r="RO195" s="29"/>
      <c r="RP195" s="29"/>
      <c r="RQ195" s="29"/>
      <c r="RR195" s="29"/>
      <c r="RS195" s="29"/>
      <c r="RT195" s="29"/>
      <c r="RU195" s="29"/>
      <c r="RV195" s="29"/>
      <c r="RW195" s="29"/>
      <c r="RX195" s="29"/>
      <c r="RY195" s="29"/>
      <c r="RZ195" s="29"/>
      <c r="SA195" s="29"/>
      <c r="SB195" s="29"/>
      <c r="SC195" s="29"/>
      <c r="SD195" s="29"/>
      <c r="SE195" s="29"/>
      <c r="SF195" s="29"/>
      <c r="SG195" s="29"/>
      <c r="SH195" s="29"/>
      <c r="SI195" s="29"/>
      <c r="SJ195" s="29"/>
      <c r="SK195" s="29"/>
      <c r="SL195" s="29"/>
      <c r="SM195" s="29"/>
      <c r="SN195" s="29"/>
      <c r="SO195" s="29"/>
      <c r="SP195" s="29"/>
      <c r="SQ195" s="29"/>
      <c r="SR195" s="29"/>
      <c r="SS195" s="29"/>
      <c r="ST195" s="29"/>
      <c r="SU195" s="29"/>
      <c r="SV195" s="29"/>
      <c r="SW195" s="29"/>
      <c r="SX195" s="29"/>
      <c r="SY195" s="29"/>
      <c r="SZ195" s="29"/>
      <c r="TA195" s="29"/>
      <c r="TB195" s="29"/>
      <c r="TC195" s="29"/>
      <c r="TD195" s="29"/>
      <c r="TE195" s="29"/>
      <c r="TF195" s="29"/>
      <c r="TG195" s="29"/>
      <c r="TH195" s="29"/>
      <c r="TI195" s="29"/>
      <c r="TJ195" s="29"/>
      <c r="TK195" s="29"/>
      <c r="TL195" s="29"/>
      <c r="TM195" s="29"/>
      <c r="TN195" s="29"/>
      <c r="TO195" s="29"/>
      <c r="TP195" s="29"/>
      <c r="TQ195" s="29"/>
      <c r="TR195" s="29"/>
      <c r="TS195" s="29"/>
      <c r="TT195" s="29"/>
      <c r="TU195" s="29"/>
      <c r="TV195" s="29"/>
      <c r="TW195" s="29"/>
      <c r="TX195" s="29"/>
      <c r="TY195" s="29"/>
      <c r="TZ195" s="29"/>
      <c r="UA195" s="29"/>
      <c r="UB195" s="29"/>
      <c r="UC195" s="29"/>
      <c r="UD195" s="29"/>
      <c r="UE195" s="29"/>
      <c r="UF195" s="29"/>
      <c r="UG195" s="29"/>
      <c r="UH195" s="29"/>
      <c r="UI195" s="29"/>
      <c r="UJ195" s="29"/>
      <c r="UK195" s="29"/>
      <c r="UL195" s="29"/>
      <c r="UM195" s="29"/>
      <c r="UN195" s="29"/>
      <c r="UO195" s="29"/>
      <c r="UP195" s="29"/>
      <c r="UQ195" s="29"/>
      <c r="UR195" s="29"/>
      <c r="US195" s="29"/>
      <c r="UT195" s="29"/>
      <c r="UU195" s="29"/>
      <c r="UV195" s="29"/>
      <c r="UW195" s="29"/>
      <c r="UX195" s="29"/>
      <c r="UY195" s="29"/>
      <c r="UZ195" s="29"/>
      <c r="VA195" s="29"/>
      <c r="VB195" s="29"/>
      <c r="VC195" s="29"/>
      <c r="VD195" s="29"/>
      <c r="VE195" s="29"/>
      <c r="VF195" s="29"/>
      <c r="VG195" s="29"/>
      <c r="VH195" s="29"/>
      <c r="VI195" s="29"/>
      <c r="VJ195" s="29"/>
      <c r="VK195" s="29"/>
      <c r="VL195" s="29"/>
      <c r="VM195" s="29"/>
      <c r="VN195" s="29"/>
      <c r="VO195" s="29"/>
      <c r="VP195" s="29"/>
      <c r="VQ195" s="29"/>
      <c r="VR195" s="29"/>
      <c r="VS195" s="29"/>
      <c r="VT195" s="29"/>
      <c r="VU195" s="29"/>
      <c r="VV195" s="29"/>
      <c r="VW195" s="29"/>
      <c r="VX195" s="29"/>
      <c r="VY195" s="29"/>
      <c r="VZ195" s="29"/>
      <c r="WA195" s="29"/>
      <c r="WB195" s="29"/>
      <c r="WC195" s="29"/>
      <c r="WD195" s="29"/>
      <c r="WE195" s="29"/>
      <c r="WF195" s="29"/>
      <c r="WG195" s="29"/>
      <c r="WH195" s="29"/>
      <c r="WI195" s="29"/>
      <c r="WJ195" s="29"/>
      <c r="WK195" s="29"/>
      <c r="WL195" s="29"/>
      <c r="WM195" s="29"/>
      <c r="WN195" s="29"/>
      <c r="WO195" s="29"/>
      <c r="WP195" s="29"/>
      <c r="WQ195" s="29"/>
      <c r="WR195" s="29"/>
      <c r="WS195" s="29"/>
      <c r="WT195" s="29"/>
      <c r="WU195" s="29"/>
      <c r="WV195" s="29"/>
      <c r="WW195" s="29"/>
      <c r="WX195" s="29"/>
      <c r="WY195" s="29"/>
      <c r="WZ195" s="29"/>
      <c r="XA195" s="29"/>
      <c r="XB195" s="29"/>
      <c r="XC195" s="29"/>
      <c r="XD195" s="29"/>
      <c r="XE195" s="29"/>
      <c r="XF195" s="29"/>
      <c r="XG195" s="29"/>
      <c r="XH195" s="29"/>
      <c r="XI195" s="29"/>
      <c r="XJ195" s="29"/>
      <c r="XK195" s="29"/>
      <c r="XL195" s="29"/>
      <c r="XM195" s="29"/>
      <c r="XN195" s="29"/>
      <c r="XO195" s="29"/>
      <c r="XP195" s="29"/>
      <c r="XQ195" s="29"/>
      <c r="XR195" s="29"/>
      <c r="XS195" s="29"/>
      <c r="XT195" s="29"/>
      <c r="XU195" s="29"/>
      <c r="XV195" s="29"/>
      <c r="XW195" s="29"/>
      <c r="XX195" s="29"/>
      <c r="XY195" s="29"/>
      <c r="XZ195" s="29"/>
      <c r="YA195" s="29"/>
      <c r="YB195" s="29"/>
      <c r="YC195" s="29"/>
      <c r="YD195" s="29"/>
      <c r="YE195" s="29"/>
      <c r="YF195" s="29"/>
      <c r="YG195" s="29"/>
      <c r="YH195" s="29"/>
      <c r="YI195" s="29"/>
      <c r="YJ195" s="29"/>
      <c r="YK195" s="29"/>
      <c r="YL195" s="29"/>
      <c r="YM195" s="29"/>
      <c r="YN195" s="29"/>
      <c r="YO195" s="29"/>
      <c r="YP195" s="29"/>
      <c r="YQ195" s="29"/>
      <c r="YR195" s="29"/>
      <c r="YS195" s="29"/>
      <c r="YT195" s="29"/>
      <c r="YU195" s="29"/>
      <c r="YV195" s="29"/>
      <c r="YW195" s="29"/>
      <c r="YX195" s="29"/>
      <c r="YY195" s="29"/>
      <c r="YZ195" s="29"/>
      <c r="ZA195" s="29"/>
      <c r="ZB195" s="29"/>
      <c r="ZC195" s="29"/>
      <c r="ZD195" s="29"/>
      <c r="ZE195" s="29"/>
      <c r="ZF195" s="29"/>
      <c r="ZG195" s="29"/>
      <c r="ZH195" s="29"/>
      <c r="ZI195" s="29"/>
      <c r="ZJ195" s="29"/>
      <c r="ZK195" s="29"/>
      <c r="ZL195" s="29"/>
      <c r="ZM195" s="29"/>
      <c r="ZN195" s="29"/>
      <c r="ZO195" s="29"/>
      <c r="ZP195" s="29"/>
      <c r="ZQ195" s="29"/>
      <c r="ZR195" s="29"/>
      <c r="ZS195" s="29"/>
      <c r="ZT195" s="29"/>
      <c r="ZU195" s="29"/>
      <c r="ZV195" s="29"/>
      <c r="ZW195" s="29"/>
      <c r="ZX195" s="29"/>
      <c r="ZY195" s="29"/>
      <c r="ZZ195" s="29"/>
      <c r="AAA195" s="29"/>
      <c r="AAB195" s="29"/>
      <c r="AAC195" s="29"/>
      <c r="AAD195" s="29"/>
      <c r="AAE195" s="29"/>
      <c r="AAF195" s="29"/>
      <c r="AAG195" s="29"/>
      <c r="AAH195" s="29"/>
      <c r="AAI195" s="29"/>
      <c r="AAJ195" s="29"/>
      <c r="AAK195" s="29"/>
      <c r="AAL195" s="29"/>
      <c r="AAM195" s="29"/>
      <c r="AAN195" s="29"/>
      <c r="AAO195" s="29"/>
      <c r="AAP195" s="29"/>
      <c r="AAQ195" s="29"/>
      <c r="AAR195" s="29"/>
      <c r="AAS195" s="29"/>
      <c r="AAT195" s="29"/>
      <c r="AAU195" s="29"/>
      <c r="AAV195" s="29"/>
      <c r="AAW195" s="29"/>
      <c r="AAX195" s="29"/>
      <c r="AAY195" s="29"/>
      <c r="AAZ195" s="29"/>
      <c r="ABA195" s="29"/>
      <c r="ABB195" s="29"/>
      <c r="ABC195" s="29"/>
      <c r="ABD195" s="29"/>
      <c r="ABE195" s="29"/>
      <c r="ABF195" s="29"/>
      <c r="ABG195" s="29"/>
      <c r="ABH195" s="29"/>
      <c r="ABI195" s="29"/>
      <c r="ABJ195" s="29"/>
      <c r="ABK195" s="29"/>
      <c r="ABL195" s="29"/>
      <c r="ABM195" s="29"/>
      <c r="ABN195" s="29"/>
      <c r="ABO195" s="29"/>
      <c r="ABP195" s="29"/>
      <c r="ABQ195" s="29"/>
      <c r="ABR195" s="29"/>
      <c r="ABS195" s="29"/>
      <c r="ABT195" s="29"/>
      <c r="ABU195" s="29"/>
      <c r="ABV195" s="29"/>
      <c r="ABW195" s="29"/>
      <c r="ABX195" s="29"/>
      <c r="ABY195" s="29"/>
      <c r="ABZ195" s="29"/>
      <c r="ACA195" s="29"/>
      <c r="ACB195" s="29"/>
      <c r="ACC195" s="29"/>
      <c r="ACD195" s="29"/>
      <c r="ACE195" s="29"/>
      <c r="ACF195" s="29"/>
      <c r="ACG195" s="29"/>
      <c r="ACH195" s="29"/>
      <c r="ACI195" s="29"/>
      <c r="ACJ195" s="29"/>
      <c r="ACK195" s="29"/>
      <c r="ACL195" s="29"/>
      <c r="ACM195" s="29"/>
      <c r="ACN195" s="29"/>
      <c r="ACO195" s="29"/>
      <c r="ACP195" s="29"/>
      <c r="ACQ195" s="29"/>
      <c r="ACR195" s="29"/>
      <c r="ACS195" s="29"/>
      <c r="ACT195" s="29"/>
      <c r="ACU195" s="29"/>
      <c r="ACV195" s="29"/>
      <c r="ACW195" s="29"/>
      <c r="ACX195" s="29"/>
      <c r="ACY195" s="29"/>
      <c r="ACZ195" s="29"/>
      <c r="ADA195" s="29"/>
      <c r="ADB195" s="29"/>
      <c r="ADC195" s="29"/>
      <c r="ADD195" s="29"/>
      <c r="ADE195" s="29"/>
      <c r="ADF195" s="29"/>
      <c r="ADG195" s="29"/>
      <c r="ADH195" s="29"/>
      <c r="ADI195" s="29"/>
      <c r="ADJ195" s="29"/>
      <c r="ADK195" s="29"/>
      <c r="ADL195" s="29"/>
      <c r="ADM195" s="29"/>
      <c r="ADN195" s="29"/>
      <c r="ADO195" s="29"/>
      <c r="ADP195" s="29"/>
      <c r="ADQ195" s="29"/>
      <c r="ADR195" s="29"/>
      <c r="ADS195" s="29"/>
      <c r="ADT195" s="29"/>
      <c r="ADU195" s="29"/>
      <c r="ADV195" s="29"/>
      <c r="ADW195" s="29"/>
      <c r="ADX195" s="29"/>
      <c r="ADY195" s="29"/>
      <c r="ADZ195" s="29"/>
      <c r="AEA195" s="29"/>
      <c r="AEB195" s="29"/>
      <c r="AEC195" s="29"/>
      <c r="AED195" s="29"/>
      <c r="AEE195" s="29"/>
      <c r="AEF195" s="29"/>
      <c r="AEG195" s="29"/>
      <c r="AEH195" s="29"/>
      <c r="AEI195" s="29"/>
      <c r="AEJ195" s="29"/>
      <c r="AEK195" s="29"/>
      <c r="AEL195" s="29"/>
      <c r="AEM195" s="29"/>
      <c r="AEN195" s="29"/>
      <c r="AEO195" s="29"/>
      <c r="AEP195" s="29"/>
      <c r="AEQ195" s="29"/>
      <c r="AER195" s="29"/>
      <c r="AES195" s="29"/>
      <c r="AET195" s="29"/>
      <c r="AEU195" s="29"/>
      <c r="AEV195" s="29"/>
      <c r="AEW195" s="29"/>
      <c r="AEX195" s="29"/>
      <c r="AEY195" s="29"/>
      <c r="AEZ195" s="29"/>
      <c r="AFA195" s="29"/>
      <c r="AFB195" s="29"/>
      <c r="AFC195" s="29"/>
      <c r="AFD195" s="29"/>
      <c r="AFE195" s="29"/>
      <c r="AFF195" s="29"/>
      <c r="AFG195" s="29"/>
      <c r="AFH195" s="29"/>
      <c r="AFI195" s="29"/>
      <c r="AFJ195" s="29"/>
      <c r="AFK195" s="29"/>
      <c r="AFL195" s="29"/>
      <c r="AFM195" s="29"/>
      <c r="AFN195" s="29"/>
      <c r="AFO195" s="29"/>
      <c r="AFP195" s="29"/>
      <c r="AFQ195" s="29"/>
      <c r="AFR195" s="29"/>
      <c r="AFS195" s="29"/>
      <c r="AFT195" s="29"/>
      <c r="AFU195" s="29"/>
      <c r="AFV195" s="29"/>
      <c r="AFW195" s="29"/>
      <c r="AFX195" s="29"/>
      <c r="AFY195" s="29"/>
      <c r="AFZ195" s="29"/>
      <c r="AGA195" s="29"/>
      <c r="AGB195" s="29"/>
      <c r="AGC195" s="29"/>
      <c r="AGD195" s="29"/>
      <c r="AGE195" s="29"/>
      <c r="AGF195" s="29"/>
      <c r="AGG195" s="29"/>
      <c r="AGH195" s="29"/>
      <c r="AGI195" s="29"/>
      <c r="AGJ195" s="29"/>
      <c r="AGK195" s="29"/>
      <c r="AGL195" s="29"/>
      <c r="AGM195" s="29"/>
      <c r="AGN195" s="29"/>
      <c r="AGO195" s="29"/>
      <c r="AGP195" s="29"/>
      <c r="AGQ195" s="29"/>
      <c r="AGR195" s="29"/>
      <c r="AGS195" s="29"/>
      <c r="AGT195" s="29"/>
      <c r="AGU195" s="29"/>
      <c r="AGV195" s="29"/>
      <c r="AGW195" s="29"/>
      <c r="AGX195" s="29"/>
      <c r="AGY195" s="29"/>
      <c r="AGZ195" s="29"/>
      <c r="AHA195" s="29"/>
      <c r="AHB195" s="29"/>
      <c r="AHC195" s="29"/>
      <c r="AHD195" s="29"/>
      <c r="AHE195" s="29"/>
      <c r="AHF195" s="29"/>
      <c r="AHG195" s="29"/>
      <c r="AHH195" s="29"/>
      <c r="AHI195" s="29"/>
      <c r="AHJ195" s="29"/>
      <c r="AHK195" s="29"/>
      <c r="AHL195" s="29"/>
      <c r="AHM195" s="29"/>
      <c r="AHN195" s="29"/>
      <c r="AHO195" s="29"/>
      <c r="AHP195" s="29"/>
      <c r="AHQ195" s="29"/>
      <c r="AHR195" s="29"/>
      <c r="AHS195" s="29"/>
      <c r="AHT195" s="29"/>
      <c r="AHU195" s="29"/>
      <c r="AHV195" s="29"/>
      <c r="AHW195" s="29"/>
      <c r="AHX195" s="29"/>
      <c r="AHY195" s="29"/>
      <c r="AHZ195" s="29"/>
      <c r="AIA195" s="29"/>
      <c r="AIB195" s="29"/>
      <c r="AIC195" s="29"/>
      <c r="AID195" s="29"/>
      <c r="AIE195" s="29"/>
      <c r="AIF195" s="29"/>
      <c r="AIG195" s="29"/>
      <c r="AIH195" s="29"/>
      <c r="AII195" s="29"/>
      <c r="AIJ195" s="29"/>
      <c r="AIK195" s="29"/>
      <c r="AIL195" s="29"/>
      <c r="AIM195" s="29"/>
      <c r="AIN195" s="29"/>
      <c r="AIO195" s="29"/>
      <c r="AIP195" s="29"/>
      <c r="AIQ195" s="29"/>
      <c r="AIR195" s="29"/>
      <c r="AIS195" s="29"/>
      <c r="AIT195" s="29"/>
      <c r="AIU195" s="29"/>
      <c r="AIV195" s="29"/>
      <c r="AIW195" s="29"/>
      <c r="AIX195" s="29"/>
      <c r="AIY195" s="29"/>
      <c r="AIZ195" s="29"/>
      <c r="AJA195" s="29"/>
      <c r="AJB195" s="29"/>
      <c r="AJC195" s="29"/>
      <c r="AJD195" s="29"/>
      <c r="AJE195" s="29"/>
      <c r="AJF195" s="29"/>
      <c r="AJG195" s="29"/>
      <c r="AJH195" s="29"/>
      <c r="AJI195" s="29"/>
      <c r="AJJ195" s="29"/>
      <c r="AJK195" s="29"/>
      <c r="AJL195" s="29"/>
      <c r="AJM195" s="29"/>
      <c r="AJN195" s="29"/>
      <c r="AJO195" s="29"/>
      <c r="AJP195" s="29"/>
      <c r="AJQ195" s="29"/>
      <c r="AJR195" s="29"/>
      <c r="AJS195" s="29"/>
      <c r="AJT195" s="29"/>
      <c r="AJU195" s="29"/>
      <c r="AJV195" s="29"/>
      <c r="AJW195" s="29"/>
      <c r="AJX195" s="29"/>
      <c r="AJY195" s="29"/>
      <c r="AJZ195" s="29"/>
      <c r="AKA195" s="29"/>
      <c r="AKB195" s="29"/>
      <c r="AKC195" s="29"/>
      <c r="AKD195" s="29"/>
      <c r="AKE195" s="29"/>
      <c r="AKF195" s="29"/>
      <c r="AKG195" s="29"/>
      <c r="AKH195" s="29"/>
      <c r="AKI195" s="29"/>
      <c r="AKJ195" s="29"/>
      <c r="AKK195" s="29"/>
      <c r="AKL195" s="29"/>
      <c r="AKM195" s="29"/>
      <c r="AKN195" s="29"/>
      <c r="AKO195" s="29"/>
      <c r="AKP195" s="29"/>
      <c r="AKQ195" s="29"/>
      <c r="AKR195" s="29"/>
      <c r="AKS195" s="29"/>
      <c r="AKT195" s="29"/>
      <c r="AKU195" s="29"/>
      <c r="AKV195" s="29"/>
      <c r="AKW195" s="29"/>
      <c r="AKX195" s="29"/>
      <c r="AKY195" s="29"/>
      <c r="AKZ195" s="29"/>
      <c r="ALA195" s="29"/>
      <c r="ALB195" s="29"/>
      <c r="ALC195" s="29"/>
      <c r="ALD195" s="29"/>
      <c r="ALE195" s="29"/>
      <c r="ALF195" s="29"/>
      <c r="ALG195" s="29"/>
      <c r="ALH195" s="29"/>
      <c r="ALI195" s="29"/>
      <c r="ALJ195" s="29"/>
      <c r="ALK195" s="29"/>
      <c r="ALL195" s="29"/>
      <c r="ALM195" s="29"/>
      <c r="ALN195" s="29"/>
      <c r="ALO195" s="29"/>
      <c r="ALP195" s="29"/>
      <c r="ALQ195" s="29"/>
      <c r="ALR195" s="29"/>
      <c r="ALS195" s="29"/>
      <c r="ALT195" s="29"/>
      <c r="ALU195" s="29"/>
      <c r="ALV195" s="29"/>
      <c r="ALW195" s="29"/>
    </row>
    <row r="196" s="29" customFormat="true" ht="15.75" hidden="false" customHeight="false" outlineLevel="0" collapsed="false">
      <c r="A196" s="30" t="s">
        <v>153</v>
      </c>
      <c r="B196" s="31" t="s">
        <v>20</v>
      </c>
      <c r="C196" s="71" t="n">
        <v>200</v>
      </c>
      <c r="D196" s="34" t="n">
        <v>10</v>
      </c>
      <c r="E196" s="80" t="n">
        <v>20</v>
      </c>
      <c r="F196" s="72"/>
      <c r="G196" s="36" t="n">
        <f aca="false">F196*D196</f>
        <v>0</v>
      </c>
      <c r="H196" s="72"/>
      <c r="I196" s="36" t="n">
        <f aca="false">H196*D196</f>
        <v>0</v>
      </c>
      <c r="J196" s="25" t="n">
        <f aca="false">H196-F196</f>
        <v>0</v>
      </c>
      <c r="K196" s="25" t="n">
        <f aca="false">I196-G196</f>
        <v>0</v>
      </c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  <c r="JH196" s="26"/>
      <c r="JI196" s="26"/>
      <c r="JJ196" s="26"/>
      <c r="JK196" s="26"/>
      <c r="JL196" s="26"/>
      <c r="JM196" s="26"/>
      <c r="JN196" s="26"/>
      <c r="JO196" s="26"/>
      <c r="JP196" s="26"/>
      <c r="JQ196" s="26"/>
      <c r="JR196" s="26"/>
      <c r="JS196" s="26"/>
      <c r="JT196" s="26"/>
      <c r="JU196" s="26"/>
      <c r="JV196" s="26"/>
      <c r="JW196" s="26"/>
      <c r="JX196" s="26"/>
      <c r="JY196" s="26"/>
      <c r="JZ196" s="26"/>
      <c r="KA196" s="26"/>
      <c r="KB196" s="26"/>
      <c r="KC196" s="26"/>
      <c r="KD196" s="26"/>
      <c r="KE196" s="26"/>
      <c r="KF196" s="26"/>
      <c r="KG196" s="26"/>
      <c r="KH196" s="26"/>
      <c r="KI196" s="26"/>
      <c r="KJ196" s="26"/>
      <c r="KK196" s="26"/>
      <c r="KL196" s="26"/>
      <c r="KM196" s="26"/>
      <c r="KN196" s="26"/>
      <c r="KO196" s="26"/>
      <c r="KP196" s="26"/>
      <c r="KQ196" s="26"/>
      <c r="KR196" s="26"/>
      <c r="KS196" s="26"/>
      <c r="KT196" s="26"/>
      <c r="KU196" s="26"/>
      <c r="KV196" s="26"/>
      <c r="KW196" s="26"/>
      <c r="KX196" s="26"/>
      <c r="KY196" s="26"/>
      <c r="KZ196" s="26"/>
      <c r="LA196" s="26"/>
      <c r="LB196" s="26"/>
      <c r="LC196" s="26"/>
      <c r="LD196" s="26"/>
      <c r="LE196" s="26"/>
      <c r="LF196" s="26"/>
      <c r="LG196" s="26"/>
      <c r="LH196" s="26"/>
      <c r="LI196" s="26"/>
      <c r="LJ196" s="26"/>
      <c r="LK196" s="26"/>
      <c r="LL196" s="26"/>
      <c r="LM196" s="26"/>
      <c r="LN196" s="26"/>
      <c r="LO196" s="26"/>
      <c r="LP196" s="26"/>
      <c r="LQ196" s="26"/>
      <c r="LR196" s="26"/>
      <c r="LS196" s="26"/>
      <c r="LT196" s="26"/>
      <c r="LU196" s="26"/>
      <c r="LV196" s="26"/>
      <c r="LW196" s="26"/>
      <c r="LX196" s="26"/>
      <c r="LY196" s="26"/>
      <c r="LZ196" s="26"/>
      <c r="MA196" s="26"/>
      <c r="MB196" s="26"/>
      <c r="MC196" s="26"/>
      <c r="MD196" s="26"/>
      <c r="ME196" s="26"/>
      <c r="MF196" s="26"/>
      <c r="MG196" s="26"/>
      <c r="MH196" s="26"/>
      <c r="MI196" s="26"/>
      <c r="MJ196" s="26"/>
      <c r="MK196" s="26"/>
      <c r="ML196" s="26"/>
      <c r="MM196" s="26"/>
      <c r="MN196" s="26"/>
      <c r="MO196" s="26"/>
      <c r="MP196" s="26"/>
      <c r="MQ196" s="26"/>
      <c r="MR196" s="26"/>
      <c r="MS196" s="26"/>
      <c r="MT196" s="26"/>
      <c r="MU196" s="26"/>
      <c r="MV196" s="26"/>
      <c r="MW196" s="26"/>
      <c r="MX196" s="26"/>
      <c r="MY196" s="26"/>
      <c r="MZ196" s="26"/>
      <c r="NA196" s="26"/>
      <c r="NB196" s="26"/>
      <c r="NC196" s="26"/>
      <c r="ND196" s="26"/>
      <c r="NE196" s="26"/>
      <c r="NF196" s="26"/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SQ196" s="26"/>
      <c r="SR196" s="26"/>
      <c r="SS196" s="26"/>
      <c r="ST196" s="26"/>
      <c r="SU196" s="26"/>
      <c r="SV196" s="26"/>
      <c r="SW196" s="26"/>
      <c r="SX196" s="26"/>
      <c r="SY196" s="26"/>
      <c r="SZ196" s="26"/>
      <c r="TA196" s="26"/>
      <c r="TB196" s="26"/>
      <c r="TC196" s="26"/>
      <c r="TD196" s="26"/>
      <c r="TE196" s="26"/>
      <c r="TF196" s="26"/>
      <c r="TG196" s="26"/>
      <c r="TH196" s="26"/>
      <c r="TI196" s="26"/>
      <c r="TJ196" s="26"/>
      <c r="TK196" s="26"/>
      <c r="TL196" s="26"/>
      <c r="TM196" s="26"/>
      <c r="TN196" s="26"/>
      <c r="TO196" s="26"/>
      <c r="TP196" s="26"/>
      <c r="TQ196" s="26"/>
      <c r="TR196" s="26"/>
      <c r="TS196" s="26"/>
      <c r="TT196" s="26"/>
      <c r="TU196" s="26"/>
      <c r="TV196" s="26"/>
      <c r="TW196" s="26"/>
      <c r="TX196" s="26"/>
      <c r="TY196" s="26"/>
      <c r="TZ196" s="26"/>
      <c r="UA196" s="26"/>
      <c r="UB196" s="26"/>
      <c r="UC196" s="26"/>
      <c r="UD196" s="26"/>
      <c r="UE196" s="26"/>
      <c r="UF196" s="26"/>
      <c r="UG196" s="26"/>
      <c r="UH196" s="26"/>
      <c r="UI196" s="26"/>
      <c r="UJ196" s="26"/>
      <c r="UK196" s="26"/>
      <c r="UL196" s="26"/>
      <c r="UM196" s="26"/>
      <c r="UN196" s="26"/>
      <c r="UO196" s="26"/>
      <c r="UP196" s="26"/>
      <c r="UQ196" s="26"/>
      <c r="UR196" s="26"/>
      <c r="US196" s="26"/>
      <c r="UT196" s="26"/>
      <c r="UU196" s="26"/>
      <c r="UV196" s="26"/>
      <c r="UW196" s="26"/>
      <c r="UX196" s="26"/>
      <c r="UY196" s="26"/>
      <c r="UZ196" s="26"/>
      <c r="VA196" s="26"/>
      <c r="VB196" s="26"/>
      <c r="VC196" s="26"/>
      <c r="VD196" s="26"/>
      <c r="VE196" s="26"/>
      <c r="VF196" s="26"/>
      <c r="VG196" s="26"/>
      <c r="VH196" s="26"/>
      <c r="VI196" s="26"/>
      <c r="VJ196" s="26"/>
      <c r="VK196" s="26"/>
      <c r="VL196" s="26"/>
      <c r="VM196" s="26"/>
      <c r="VN196" s="26"/>
      <c r="VO196" s="26"/>
      <c r="VP196" s="26"/>
      <c r="VQ196" s="26"/>
      <c r="VR196" s="26"/>
      <c r="VS196" s="26"/>
      <c r="VT196" s="26"/>
      <c r="VU196" s="26"/>
      <c r="VV196" s="26"/>
      <c r="VW196" s="26"/>
      <c r="VX196" s="26"/>
      <c r="VY196" s="26"/>
      <c r="VZ196" s="26"/>
      <c r="WA196" s="26"/>
      <c r="WB196" s="26"/>
      <c r="WC196" s="26"/>
      <c r="WD196" s="26"/>
      <c r="WE196" s="26"/>
      <c r="WF196" s="26"/>
      <c r="WG196" s="26"/>
      <c r="WH196" s="26"/>
      <c r="WI196" s="26"/>
      <c r="WJ196" s="26"/>
      <c r="WK196" s="26"/>
      <c r="WL196" s="26"/>
      <c r="WM196" s="26"/>
      <c r="WN196" s="26"/>
      <c r="WO196" s="26"/>
      <c r="WP196" s="26"/>
      <c r="WQ196" s="26"/>
      <c r="WR196" s="26"/>
      <c r="WS196" s="26"/>
      <c r="WT196" s="26"/>
      <c r="WU196" s="26"/>
      <c r="WV196" s="26"/>
      <c r="WW196" s="26"/>
      <c r="WX196" s="26"/>
      <c r="WY196" s="26"/>
      <c r="WZ196" s="26"/>
      <c r="XA196" s="26"/>
      <c r="XB196" s="26"/>
      <c r="XC196" s="26"/>
      <c r="XD196" s="26"/>
      <c r="XE196" s="26"/>
      <c r="XF196" s="26"/>
      <c r="XG196" s="26"/>
      <c r="XH196" s="26"/>
      <c r="XI196" s="26"/>
      <c r="XJ196" s="26"/>
      <c r="XK196" s="26"/>
      <c r="XL196" s="26"/>
      <c r="XM196" s="26"/>
      <c r="XN196" s="26"/>
      <c r="XO196" s="26"/>
      <c r="XP196" s="26"/>
      <c r="XQ196" s="26"/>
      <c r="XR196" s="26"/>
      <c r="XS196" s="26"/>
      <c r="XT196" s="26"/>
      <c r="XU196" s="26"/>
      <c r="XV196" s="26"/>
      <c r="XW196" s="26"/>
      <c r="XX196" s="26"/>
      <c r="XY196" s="26"/>
      <c r="XZ196" s="26"/>
      <c r="YA196" s="26"/>
      <c r="YB196" s="26"/>
      <c r="YC196" s="26"/>
      <c r="YD196" s="26"/>
      <c r="YE196" s="26"/>
      <c r="YF196" s="26"/>
      <c r="YG196" s="26"/>
      <c r="YH196" s="26"/>
      <c r="YI196" s="26"/>
      <c r="YJ196" s="26"/>
      <c r="YK196" s="26"/>
      <c r="YL196" s="26"/>
      <c r="YM196" s="26"/>
      <c r="YN196" s="26"/>
      <c r="YO196" s="26"/>
      <c r="YP196" s="26"/>
      <c r="YQ196" s="26"/>
      <c r="YR196" s="26"/>
      <c r="YS196" s="26"/>
      <c r="YT196" s="26"/>
      <c r="YU196" s="26"/>
      <c r="YV196" s="26"/>
      <c r="YW196" s="26"/>
      <c r="YX196" s="26"/>
      <c r="YY196" s="26"/>
      <c r="YZ196" s="26"/>
      <c r="ZA196" s="26"/>
      <c r="ZB196" s="26"/>
      <c r="ZC196" s="26"/>
      <c r="ZD196" s="26"/>
      <c r="ZE196" s="26"/>
      <c r="ZF196" s="26"/>
      <c r="ZG196" s="26"/>
      <c r="ZH196" s="26"/>
      <c r="ZI196" s="26"/>
      <c r="ZJ196" s="26"/>
      <c r="ZK196" s="26"/>
      <c r="ZL196" s="26"/>
      <c r="ZM196" s="26"/>
      <c r="ZN196" s="26"/>
      <c r="ZO196" s="26"/>
      <c r="ZP196" s="26"/>
      <c r="ZQ196" s="26"/>
      <c r="ZR196" s="26"/>
      <c r="ZS196" s="26"/>
      <c r="ZT196" s="26"/>
      <c r="ZU196" s="26"/>
      <c r="ZV196" s="26"/>
      <c r="ZW196" s="26"/>
      <c r="ZX196" s="26"/>
      <c r="ZY196" s="26"/>
      <c r="ZZ196" s="26"/>
      <c r="AAA196" s="26"/>
      <c r="AAB196" s="26"/>
      <c r="AAC196" s="26"/>
      <c r="AAD196" s="26"/>
      <c r="AAE196" s="26"/>
      <c r="AAF196" s="26"/>
      <c r="AAG196" s="26"/>
      <c r="AAH196" s="26"/>
      <c r="AAI196" s="26"/>
      <c r="AAJ196" s="26"/>
      <c r="AAK196" s="26"/>
      <c r="AAL196" s="26"/>
      <c r="AAM196" s="26"/>
      <c r="AAN196" s="26"/>
      <c r="AAO196" s="26"/>
      <c r="AAP196" s="26"/>
      <c r="AAQ196" s="26"/>
      <c r="AAR196" s="26"/>
      <c r="AAS196" s="26"/>
      <c r="AAT196" s="26"/>
      <c r="AAU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  <c r="AGP196" s="26"/>
      <c r="AGQ196" s="26"/>
      <c r="AGR196" s="26"/>
      <c r="AGS196" s="26"/>
      <c r="AGT196" s="26"/>
      <c r="AGU196" s="26"/>
      <c r="AGV196" s="26"/>
      <c r="AGW196" s="26"/>
      <c r="AGX196" s="26"/>
      <c r="AGY196" s="26"/>
      <c r="AGZ196" s="26"/>
      <c r="AHA196" s="26"/>
      <c r="AHB196" s="26"/>
      <c r="AHC196" s="26"/>
      <c r="AHD196" s="26"/>
      <c r="AHE196" s="26"/>
      <c r="AHF196" s="26"/>
      <c r="AHG196" s="26"/>
      <c r="AHH196" s="26"/>
      <c r="AHI196" s="26"/>
      <c r="AHJ196" s="26"/>
      <c r="AHK196" s="26"/>
      <c r="AHL196" s="26"/>
      <c r="AHM196" s="26"/>
      <c r="AHN196" s="26"/>
      <c r="AHO196" s="26"/>
      <c r="AHP196" s="26"/>
      <c r="AHQ196" s="26"/>
      <c r="AHR196" s="26"/>
      <c r="AHS196" s="26"/>
      <c r="AHT196" s="26"/>
      <c r="AHU196" s="26"/>
      <c r="AHV196" s="26"/>
      <c r="AHW196" s="26"/>
      <c r="AHX196" s="26"/>
      <c r="AHY196" s="26"/>
      <c r="AHZ196" s="26"/>
      <c r="AIA196" s="26"/>
      <c r="AIB196" s="26"/>
      <c r="AIC196" s="26"/>
      <c r="AID196" s="26"/>
      <c r="AIE196" s="26"/>
      <c r="AIF196" s="26"/>
      <c r="AIG196" s="26"/>
      <c r="AIH196" s="26"/>
      <c r="AII196" s="26"/>
      <c r="AIJ196" s="26"/>
      <c r="AIK196" s="26"/>
      <c r="AIL196" s="26"/>
      <c r="AIM196" s="26"/>
      <c r="AIN196" s="26"/>
      <c r="AIO196" s="26"/>
      <c r="AIP196" s="26"/>
      <c r="AIQ196" s="26"/>
      <c r="AIR196" s="26"/>
      <c r="AIS196" s="26"/>
      <c r="AIT196" s="26"/>
      <c r="AIU196" s="26"/>
      <c r="AIV196" s="26"/>
      <c r="AIW196" s="26"/>
      <c r="AIX196" s="26"/>
      <c r="AIY196" s="26"/>
      <c r="AIZ196" s="26"/>
      <c r="AJA196" s="26"/>
      <c r="AJB196" s="26"/>
      <c r="AJC196" s="26"/>
      <c r="AJD196" s="26"/>
      <c r="AJE196" s="26"/>
      <c r="AJF196" s="26"/>
      <c r="AJG196" s="26"/>
      <c r="AJH196" s="26"/>
      <c r="AJI196" s="26"/>
      <c r="AJJ196" s="26"/>
      <c r="AJK196" s="26"/>
      <c r="AJL196" s="26"/>
      <c r="AJM196" s="26"/>
      <c r="AJN196" s="26"/>
      <c r="AJO196" s="26"/>
      <c r="AJP196" s="26"/>
      <c r="AJQ196" s="26"/>
      <c r="AJR196" s="26"/>
      <c r="AJS196" s="26"/>
      <c r="AJT196" s="26"/>
      <c r="AJU196" s="26"/>
      <c r="AJV196" s="26"/>
      <c r="AJW196" s="26"/>
      <c r="AJX196" s="26"/>
      <c r="AJY196" s="26"/>
      <c r="AJZ196" s="26"/>
      <c r="AKA196" s="26"/>
      <c r="AKB196" s="26"/>
      <c r="AKC196" s="26"/>
      <c r="AKD196" s="26"/>
      <c r="AKE196" s="26"/>
      <c r="AKF196" s="26"/>
      <c r="AKG196" s="26"/>
      <c r="AKH196" s="26"/>
      <c r="AKI196" s="26"/>
      <c r="AKJ196" s="26"/>
      <c r="AKK196" s="26"/>
      <c r="AKL196" s="26"/>
      <c r="AKM196" s="26"/>
      <c r="AKN196" s="26"/>
      <c r="AKO196" s="26"/>
      <c r="AKP196" s="26"/>
      <c r="AKQ196" s="26"/>
      <c r="AKR196" s="26"/>
      <c r="AKS196" s="26"/>
      <c r="AKT196" s="26"/>
      <c r="AKU196" s="26"/>
      <c r="AKV196" s="26"/>
      <c r="AKW196" s="26"/>
      <c r="AKX196" s="26"/>
      <c r="AKY196" s="26"/>
      <c r="AKZ196" s="26"/>
      <c r="ALA196" s="26"/>
      <c r="ALB196" s="26"/>
      <c r="ALC196" s="26"/>
      <c r="ALD196" s="26"/>
      <c r="ALE196" s="26"/>
      <c r="ALF196" s="26"/>
      <c r="ALG196" s="26"/>
      <c r="ALH196" s="26"/>
      <c r="ALI196" s="26"/>
      <c r="ALJ196" s="26"/>
      <c r="ALK196" s="26"/>
      <c r="ALL196" s="26"/>
      <c r="ALM196" s="26"/>
      <c r="ALN196" s="26"/>
      <c r="ALO196" s="26"/>
      <c r="ALP196" s="26"/>
      <c r="ALQ196" s="26"/>
      <c r="ALR196" s="26"/>
      <c r="ALS196" s="26"/>
      <c r="ALT196" s="26"/>
      <c r="ALU196" s="26"/>
      <c r="ALV196" s="26"/>
      <c r="ALW196" s="26"/>
      <c r="ALX196" s="26"/>
      <c r="ALY196" s="26"/>
      <c r="ALZ196" s="26"/>
    </row>
    <row r="197" s="26" customFormat="true" ht="15.75" hidden="false" customHeight="false" outlineLevel="0" collapsed="false">
      <c r="A197" s="30" t="s">
        <v>153</v>
      </c>
      <c r="B197" s="31" t="s">
        <v>21</v>
      </c>
      <c r="C197" s="71" t="n">
        <v>200</v>
      </c>
      <c r="D197" s="34" t="n">
        <v>10</v>
      </c>
      <c r="E197" s="80" t="n">
        <v>20</v>
      </c>
      <c r="F197" s="72"/>
      <c r="G197" s="36" t="n">
        <f aca="false">F197*D197</f>
        <v>0</v>
      </c>
      <c r="H197" s="72"/>
      <c r="I197" s="36" t="n">
        <f aca="false">H197*D197</f>
        <v>0</v>
      </c>
      <c r="J197" s="25" t="n">
        <f aca="false">H197-F197</f>
        <v>0</v>
      </c>
      <c r="K197" s="25" t="n">
        <f aca="false">I197-G197</f>
        <v>0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  <c r="JC197" s="29"/>
      <c r="JD197" s="29"/>
      <c r="JE197" s="29"/>
      <c r="JF197" s="29"/>
      <c r="JG197" s="29"/>
      <c r="JH197" s="29"/>
      <c r="JI197" s="29"/>
      <c r="JJ197" s="29"/>
      <c r="JK197" s="29"/>
      <c r="JL197" s="29"/>
      <c r="JM197" s="29"/>
      <c r="JN197" s="29"/>
      <c r="JO197" s="29"/>
      <c r="JP197" s="29"/>
      <c r="JQ197" s="29"/>
      <c r="JR197" s="29"/>
      <c r="JS197" s="29"/>
      <c r="JT197" s="29"/>
      <c r="JU197" s="29"/>
      <c r="JV197" s="29"/>
      <c r="JW197" s="29"/>
      <c r="JX197" s="29"/>
      <c r="JY197" s="29"/>
      <c r="JZ197" s="29"/>
      <c r="KA197" s="29"/>
      <c r="KB197" s="29"/>
      <c r="KC197" s="29"/>
      <c r="KD197" s="29"/>
      <c r="KE197" s="29"/>
      <c r="KF197" s="29"/>
      <c r="KG197" s="29"/>
      <c r="KH197" s="29"/>
      <c r="KI197" s="29"/>
      <c r="KJ197" s="29"/>
      <c r="KK197" s="29"/>
      <c r="KL197" s="29"/>
      <c r="KM197" s="29"/>
      <c r="KN197" s="29"/>
      <c r="KO197" s="29"/>
      <c r="KP197" s="29"/>
      <c r="KQ197" s="29"/>
      <c r="KR197" s="29"/>
      <c r="KS197" s="29"/>
      <c r="KT197" s="29"/>
      <c r="KU197" s="29"/>
      <c r="KV197" s="29"/>
      <c r="KW197" s="29"/>
      <c r="KX197" s="29"/>
      <c r="KY197" s="29"/>
      <c r="KZ197" s="29"/>
      <c r="LA197" s="29"/>
      <c r="LB197" s="29"/>
      <c r="LC197" s="29"/>
      <c r="LD197" s="29"/>
      <c r="LE197" s="29"/>
      <c r="LF197" s="29"/>
      <c r="LG197" s="29"/>
      <c r="LH197" s="29"/>
      <c r="LI197" s="29"/>
      <c r="LJ197" s="29"/>
      <c r="LK197" s="29"/>
      <c r="LL197" s="29"/>
      <c r="LM197" s="29"/>
      <c r="LN197" s="29"/>
      <c r="LO197" s="29"/>
      <c r="LP197" s="29"/>
      <c r="LQ197" s="29"/>
      <c r="LR197" s="29"/>
      <c r="LS197" s="29"/>
      <c r="LT197" s="29"/>
      <c r="LU197" s="29"/>
      <c r="LV197" s="29"/>
      <c r="LW197" s="29"/>
      <c r="LX197" s="29"/>
      <c r="LY197" s="29"/>
      <c r="LZ197" s="29"/>
      <c r="MA197" s="29"/>
      <c r="MB197" s="29"/>
      <c r="MC197" s="29"/>
      <c r="MD197" s="29"/>
      <c r="ME197" s="29"/>
      <c r="MF197" s="29"/>
      <c r="MG197" s="29"/>
      <c r="MH197" s="29"/>
      <c r="MI197" s="29"/>
      <c r="MJ197" s="29"/>
      <c r="MK197" s="29"/>
      <c r="ML197" s="29"/>
      <c r="MM197" s="29"/>
      <c r="MN197" s="29"/>
      <c r="MO197" s="29"/>
      <c r="MP197" s="29"/>
      <c r="MQ197" s="29"/>
      <c r="MR197" s="29"/>
      <c r="MS197" s="29"/>
      <c r="MT197" s="29"/>
      <c r="MU197" s="29"/>
      <c r="MV197" s="29"/>
      <c r="MW197" s="29"/>
      <c r="MX197" s="29"/>
      <c r="MY197" s="29"/>
      <c r="MZ197" s="29"/>
      <c r="NA197" s="29"/>
      <c r="NB197" s="29"/>
      <c r="NC197" s="29"/>
      <c r="ND197" s="29"/>
      <c r="NE197" s="29"/>
      <c r="NF197" s="29"/>
      <c r="NG197" s="29"/>
      <c r="NH197" s="29"/>
      <c r="NI197" s="29"/>
      <c r="NJ197" s="29"/>
      <c r="NK197" s="29"/>
      <c r="NL197" s="29"/>
      <c r="NM197" s="29"/>
      <c r="NN197" s="29"/>
      <c r="NO197" s="29"/>
      <c r="NP197" s="29"/>
      <c r="NQ197" s="29"/>
      <c r="NR197" s="29"/>
      <c r="NS197" s="29"/>
      <c r="NT197" s="29"/>
      <c r="NU197" s="29"/>
      <c r="NV197" s="29"/>
      <c r="NW197" s="29"/>
      <c r="NX197" s="29"/>
      <c r="NY197" s="29"/>
      <c r="NZ197" s="29"/>
      <c r="OA197" s="29"/>
      <c r="OB197" s="29"/>
      <c r="OC197" s="29"/>
      <c r="OD197" s="29"/>
      <c r="OE197" s="29"/>
      <c r="OF197" s="29"/>
      <c r="OG197" s="29"/>
      <c r="OH197" s="29"/>
      <c r="OI197" s="29"/>
      <c r="OJ197" s="29"/>
      <c r="OK197" s="29"/>
      <c r="OL197" s="29"/>
      <c r="OM197" s="29"/>
      <c r="ON197" s="29"/>
      <c r="OO197" s="29"/>
      <c r="OP197" s="29"/>
      <c r="OQ197" s="29"/>
      <c r="OR197" s="29"/>
      <c r="OS197" s="29"/>
      <c r="OT197" s="29"/>
      <c r="OU197" s="29"/>
      <c r="OV197" s="29"/>
      <c r="OW197" s="29"/>
      <c r="OX197" s="29"/>
      <c r="OY197" s="29"/>
      <c r="OZ197" s="29"/>
      <c r="PA197" s="29"/>
      <c r="PB197" s="29"/>
      <c r="PC197" s="29"/>
      <c r="PD197" s="29"/>
      <c r="PE197" s="29"/>
      <c r="PF197" s="29"/>
      <c r="PG197" s="29"/>
      <c r="PH197" s="29"/>
      <c r="PI197" s="29"/>
      <c r="PJ197" s="29"/>
      <c r="PK197" s="29"/>
      <c r="PL197" s="29"/>
      <c r="PM197" s="29"/>
      <c r="PN197" s="29"/>
      <c r="PO197" s="29"/>
      <c r="PP197" s="29"/>
      <c r="PQ197" s="29"/>
      <c r="PR197" s="29"/>
      <c r="PS197" s="29"/>
      <c r="PT197" s="29"/>
      <c r="PU197" s="29"/>
      <c r="PV197" s="29"/>
      <c r="PW197" s="29"/>
      <c r="PX197" s="29"/>
      <c r="PY197" s="29"/>
      <c r="PZ197" s="29"/>
      <c r="QA197" s="29"/>
      <c r="QB197" s="29"/>
      <c r="QC197" s="29"/>
      <c r="QD197" s="29"/>
      <c r="QE197" s="29"/>
      <c r="QF197" s="29"/>
      <c r="QG197" s="29"/>
      <c r="QH197" s="29"/>
      <c r="QI197" s="29"/>
      <c r="QJ197" s="29"/>
      <c r="QK197" s="29"/>
      <c r="QL197" s="29"/>
      <c r="QM197" s="29"/>
      <c r="QN197" s="29"/>
      <c r="QO197" s="29"/>
      <c r="QP197" s="29"/>
      <c r="QQ197" s="29"/>
      <c r="QR197" s="29"/>
      <c r="QS197" s="29"/>
      <c r="QT197" s="29"/>
      <c r="QU197" s="29"/>
      <c r="QV197" s="29"/>
      <c r="QW197" s="29"/>
      <c r="QX197" s="29"/>
      <c r="QY197" s="29"/>
      <c r="QZ197" s="29"/>
      <c r="RA197" s="29"/>
      <c r="RB197" s="29"/>
      <c r="RC197" s="29"/>
      <c r="RD197" s="29"/>
      <c r="RE197" s="29"/>
      <c r="RF197" s="29"/>
      <c r="RG197" s="29"/>
      <c r="RH197" s="29"/>
      <c r="RI197" s="29"/>
      <c r="RJ197" s="29"/>
      <c r="RK197" s="29"/>
      <c r="RL197" s="29"/>
      <c r="RM197" s="29"/>
      <c r="RN197" s="29"/>
      <c r="RO197" s="29"/>
      <c r="RP197" s="29"/>
      <c r="RQ197" s="29"/>
      <c r="RR197" s="29"/>
      <c r="RS197" s="29"/>
      <c r="RT197" s="29"/>
      <c r="RU197" s="29"/>
      <c r="RV197" s="29"/>
      <c r="RW197" s="29"/>
      <c r="RX197" s="29"/>
      <c r="RY197" s="29"/>
      <c r="RZ197" s="29"/>
      <c r="SA197" s="29"/>
      <c r="SB197" s="29"/>
      <c r="SC197" s="29"/>
      <c r="SD197" s="29"/>
      <c r="SE197" s="29"/>
      <c r="SF197" s="29"/>
      <c r="SG197" s="29"/>
      <c r="SH197" s="29"/>
      <c r="SI197" s="29"/>
      <c r="SJ197" s="29"/>
      <c r="SK197" s="29"/>
      <c r="SL197" s="29"/>
      <c r="SM197" s="29"/>
      <c r="SN197" s="29"/>
      <c r="SO197" s="29"/>
      <c r="SP197" s="29"/>
      <c r="SQ197" s="29"/>
      <c r="SR197" s="29"/>
      <c r="SS197" s="29"/>
      <c r="ST197" s="29"/>
      <c r="SU197" s="29"/>
      <c r="SV197" s="29"/>
      <c r="SW197" s="29"/>
      <c r="SX197" s="29"/>
      <c r="SY197" s="29"/>
      <c r="SZ197" s="29"/>
      <c r="TA197" s="29"/>
      <c r="TB197" s="29"/>
      <c r="TC197" s="29"/>
      <c r="TD197" s="29"/>
      <c r="TE197" s="29"/>
      <c r="TF197" s="29"/>
      <c r="TG197" s="29"/>
      <c r="TH197" s="29"/>
      <c r="TI197" s="29"/>
      <c r="TJ197" s="29"/>
      <c r="TK197" s="29"/>
      <c r="TL197" s="29"/>
      <c r="TM197" s="29"/>
      <c r="TN197" s="29"/>
      <c r="TO197" s="29"/>
      <c r="TP197" s="29"/>
      <c r="TQ197" s="29"/>
      <c r="TR197" s="29"/>
      <c r="TS197" s="29"/>
      <c r="TT197" s="29"/>
      <c r="TU197" s="29"/>
      <c r="TV197" s="29"/>
      <c r="TW197" s="29"/>
      <c r="TX197" s="29"/>
      <c r="TY197" s="29"/>
      <c r="TZ197" s="29"/>
      <c r="UA197" s="29"/>
      <c r="UB197" s="29"/>
      <c r="UC197" s="29"/>
      <c r="UD197" s="29"/>
      <c r="UE197" s="29"/>
      <c r="UF197" s="29"/>
      <c r="UG197" s="29"/>
      <c r="UH197" s="29"/>
      <c r="UI197" s="29"/>
      <c r="UJ197" s="29"/>
      <c r="UK197" s="29"/>
      <c r="UL197" s="29"/>
      <c r="UM197" s="29"/>
      <c r="UN197" s="29"/>
      <c r="UO197" s="29"/>
      <c r="UP197" s="29"/>
      <c r="UQ197" s="29"/>
      <c r="UR197" s="29"/>
      <c r="US197" s="29"/>
      <c r="UT197" s="29"/>
      <c r="UU197" s="29"/>
      <c r="UV197" s="29"/>
      <c r="UW197" s="29"/>
      <c r="UX197" s="29"/>
      <c r="UY197" s="29"/>
      <c r="UZ197" s="29"/>
      <c r="VA197" s="29"/>
      <c r="VB197" s="29"/>
      <c r="VC197" s="29"/>
      <c r="VD197" s="29"/>
      <c r="VE197" s="29"/>
      <c r="VF197" s="29"/>
      <c r="VG197" s="29"/>
      <c r="VH197" s="29"/>
      <c r="VI197" s="29"/>
      <c r="VJ197" s="29"/>
      <c r="VK197" s="29"/>
      <c r="VL197" s="29"/>
      <c r="VM197" s="29"/>
      <c r="VN197" s="29"/>
      <c r="VO197" s="29"/>
      <c r="VP197" s="29"/>
      <c r="VQ197" s="29"/>
      <c r="VR197" s="29"/>
      <c r="VS197" s="29"/>
      <c r="VT197" s="29"/>
      <c r="VU197" s="29"/>
      <c r="VV197" s="29"/>
      <c r="VW197" s="29"/>
      <c r="VX197" s="29"/>
      <c r="VY197" s="29"/>
      <c r="VZ197" s="29"/>
      <c r="WA197" s="29"/>
      <c r="WB197" s="29"/>
      <c r="WC197" s="29"/>
      <c r="WD197" s="29"/>
      <c r="WE197" s="29"/>
      <c r="WF197" s="29"/>
      <c r="WG197" s="29"/>
      <c r="WH197" s="29"/>
      <c r="WI197" s="29"/>
      <c r="WJ197" s="29"/>
      <c r="WK197" s="29"/>
      <c r="WL197" s="29"/>
      <c r="WM197" s="29"/>
      <c r="WN197" s="29"/>
      <c r="WO197" s="29"/>
      <c r="WP197" s="29"/>
      <c r="WQ197" s="29"/>
      <c r="WR197" s="29"/>
      <c r="WS197" s="29"/>
      <c r="WT197" s="29"/>
      <c r="WU197" s="29"/>
      <c r="WV197" s="29"/>
      <c r="WW197" s="29"/>
      <c r="WX197" s="29"/>
      <c r="WY197" s="29"/>
      <c r="WZ197" s="29"/>
      <c r="XA197" s="29"/>
      <c r="XB197" s="29"/>
      <c r="XC197" s="29"/>
      <c r="XD197" s="29"/>
      <c r="XE197" s="29"/>
      <c r="XF197" s="29"/>
      <c r="XG197" s="29"/>
      <c r="XH197" s="29"/>
      <c r="XI197" s="29"/>
      <c r="XJ197" s="29"/>
      <c r="XK197" s="29"/>
      <c r="XL197" s="29"/>
      <c r="XM197" s="29"/>
      <c r="XN197" s="29"/>
      <c r="XO197" s="29"/>
      <c r="XP197" s="29"/>
      <c r="XQ197" s="29"/>
      <c r="XR197" s="29"/>
      <c r="XS197" s="29"/>
      <c r="XT197" s="29"/>
      <c r="XU197" s="29"/>
      <c r="XV197" s="29"/>
      <c r="XW197" s="29"/>
      <c r="XX197" s="29"/>
      <c r="XY197" s="29"/>
      <c r="XZ197" s="29"/>
      <c r="YA197" s="29"/>
      <c r="YB197" s="29"/>
      <c r="YC197" s="29"/>
      <c r="YD197" s="29"/>
      <c r="YE197" s="29"/>
      <c r="YF197" s="29"/>
      <c r="YG197" s="29"/>
      <c r="YH197" s="29"/>
      <c r="YI197" s="29"/>
      <c r="YJ197" s="29"/>
      <c r="YK197" s="29"/>
      <c r="YL197" s="29"/>
      <c r="YM197" s="29"/>
      <c r="YN197" s="29"/>
      <c r="YO197" s="29"/>
      <c r="YP197" s="29"/>
      <c r="YQ197" s="29"/>
      <c r="YR197" s="29"/>
      <c r="YS197" s="29"/>
      <c r="YT197" s="29"/>
      <c r="YU197" s="29"/>
      <c r="YV197" s="29"/>
      <c r="YW197" s="29"/>
      <c r="YX197" s="29"/>
      <c r="YY197" s="29"/>
      <c r="YZ197" s="29"/>
      <c r="ZA197" s="29"/>
      <c r="ZB197" s="29"/>
      <c r="ZC197" s="29"/>
      <c r="ZD197" s="29"/>
      <c r="ZE197" s="29"/>
      <c r="ZF197" s="29"/>
      <c r="ZG197" s="29"/>
      <c r="ZH197" s="29"/>
      <c r="ZI197" s="29"/>
      <c r="ZJ197" s="29"/>
      <c r="ZK197" s="29"/>
      <c r="ZL197" s="29"/>
      <c r="ZM197" s="29"/>
      <c r="ZN197" s="29"/>
      <c r="ZO197" s="29"/>
      <c r="ZP197" s="29"/>
      <c r="ZQ197" s="29"/>
      <c r="ZR197" s="29"/>
      <c r="ZS197" s="29"/>
      <c r="ZT197" s="29"/>
      <c r="ZU197" s="29"/>
      <c r="ZV197" s="29"/>
      <c r="ZW197" s="29"/>
      <c r="ZX197" s="29"/>
      <c r="ZY197" s="29"/>
      <c r="ZZ197" s="29"/>
      <c r="AAA197" s="29"/>
      <c r="AAB197" s="29"/>
      <c r="AAC197" s="29"/>
      <c r="AAD197" s="29"/>
      <c r="AAE197" s="29"/>
      <c r="AAF197" s="29"/>
      <c r="AAG197" s="29"/>
      <c r="AAH197" s="29"/>
      <c r="AAI197" s="29"/>
      <c r="AAJ197" s="29"/>
      <c r="AAK197" s="29"/>
      <c r="AAL197" s="29"/>
      <c r="AAM197" s="29"/>
      <c r="AAN197" s="29"/>
      <c r="AAO197" s="29"/>
      <c r="AAP197" s="29"/>
      <c r="AAQ197" s="29"/>
      <c r="AAR197" s="29"/>
      <c r="AAS197" s="29"/>
      <c r="AAT197" s="29"/>
      <c r="AAU197" s="29"/>
      <c r="AAV197" s="29"/>
      <c r="AAW197" s="29"/>
      <c r="AAX197" s="29"/>
      <c r="AAY197" s="29"/>
      <c r="AAZ197" s="29"/>
      <c r="ABA197" s="29"/>
      <c r="ABB197" s="29"/>
      <c r="ABC197" s="29"/>
      <c r="ABD197" s="29"/>
      <c r="ABE197" s="29"/>
      <c r="ABF197" s="29"/>
      <c r="ABG197" s="29"/>
      <c r="ABH197" s="29"/>
      <c r="ABI197" s="29"/>
      <c r="ABJ197" s="29"/>
      <c r="ABK197" s="29"/>
      <c r="ABL197" s="29"/>
      <c r="ABM197" s="29"/>
      <c r="ABN197" s="29"/>
      <c r="ABO197" s="29"/>
      <c r="ABP197" s="29"/>
      <c r="ABQ197" s="29"/>
      <c r="ABR197" s="29"/>
      <c r="ABS197" s="29"/>
      <c r="ABT197" s="29"/>
      <c r="ABU197" s="29"/>
      <c r="ABV197" s="29"/>
      <c r="ABW197" s="29"/>
      <c r="ABX197" s="29"/>
      <c r="ABY197" s="29"/>
      <c r="ABZ197" s="29"/>
      <c r="ACA197" s="29"/>
      <c r="ACB197" s="29"/>
      <c r="ACC197" s="29"/>
      <c r="ACD197" s="29"/>
      <c r="ACE197" s="29"/>
      <c r="ACF197" s="29"/>
      <c r="ACG197" s="29"/>
      <c r="ACH197" s="29"/>
      <c r="ACI197" s="29"/>
      <c r="ACJ197" s="29"/>
      <c r="ACK197" s="29"/>
      <c r="ACL197" s="29"/>
      <c r="ACM197" s="29"/>
      <c r="ACN197" s="29"/>
      <c r="ACO197" s="29"/>
      <c r="ACP197" s="29"/>
      <c r="ACQ197" s="29"/>
      <c r="ACR197" s="29"/>
      <c r="ACS197" s="29"/>
      <c r="ACT197" s="29"/>
      <c r="ACU197" s="29"/>
      <c r="ACV197" s="29"/>
      <c r="ACW197" s="29"/>
      <c r="ACX197" s="29"/>
      <c r="ACY197" s="29"/>
      <c r="ACZ197" s="29"/>
      <c r="ADA197" s="29"/>
      <c r="ADB197" s="29"/>
      <c r="ADC197" s="29"/>
      <c r="ADD197" s="29"/>
      <c r="ADE197" s="29"/>
      <c r="ADF197" s="29"/>
      <c r="ADG197" s="29"/>
      <c r="ADH197" s="29"/>
      <c r="ADI197" s="29"/>
      <c r="ADJ197" s="29"/>
      <c r="ADK197" s="29"/>
      <c r="ADL197" s="29"/>
      <c r="ADM197" s="29"/>
      <c r="ADN197" s="29"/>
      <c r="ADO197" s="29"/>
      <c r="ADP197" s="29"/>
      <c r="ADQ197" s="29"/>
      <c r="ADR197" s="29"/>
      <c r="ADS197" s="29"/>
      <c r="ADT197" s="29"/>
      <c r="ADU197" s="29"/>
      <c r="ADV197" s="29"/>
      <c r="ADW197" s="29"/>
      <c r="ADX197" s="29"/>
      <c r="ADY197" s="29"/>
      <c r="ADZ197" s="29"/>
      <c r="AEA197" s="29"/>
      <c r="AEB197" s="29"/>
      <c r="AEC197" s="29"/>
      <c r="AED197" s="29"/>
      <c r="AEE197" s="29"/>
      <c r="AEF197" s="29"/>
      <c r="AEG197" s="29"/>
      <c r="AEH197" s="29"/>
      <c r="AEI197" s="29"/>
      <c r="AEJ197" s="29"/>
      <c r="AEK197" s="29"/>
      <c r="AEL197" s="29"/>
      <c r="AEM197" s="29"/>
      <c r="AEN197" s="29"/>
      <c r="AEO197" s="29"/>
      <c r="AEP197" s="29"/>
      <c r="AEQ197" s="29"/>
      <c r="AER197" s="29"/>
      <c r="AES197" s="29"/>
      <c r="AET197" s="29"/>
      <c r="AEU197" s="29"/>
      <c r="AEV197" s="29"/>
      <c r="AEW197" s="29"/>
      <c r="AEX197" s="29"/>
      <c r="AEY197" s="29"/>
      <c r="AEZ197" s="29"/>
      <c r="AFA197" s="29"/>
      <c r="AFB197" s="29"/>
      <c r="AFC197" s="29"/>
      <c r="AFD197" s="29"/>
      <c r="AFE197" s="29"/>
      <c r="AFF197" s="29"/>
      <c r="AFG197" s="29"/>
      <c r="AFH197" s="29"/>
      <c r="AFI197" s="29"/>
      <c r="AFJ197" s="29"/>
      <c r="AFK197" s="29"/>
      <c r="AFL197" s="29"/>
      <c r="AFM197" s="29"/>
      <c r="AFN197" s="29"/>
      <c r="AFO197" s="29"/>
      <c r="AFP197" s="29"/>
      <c r="AFQ197" s="29"/>
      <c r="AFR197" s="29"/>
      <c r="AFS197" s="29"/>
      <c r="AFT197" s="29"/>
      <c r="AFU197" s="29"/>
      <c r="AFV197" s="29"/>
      <c r="AFW197" s="29"/>
      <c r="AFX197" s="29"/>
      <c r="AFY197" s="29"/>
      <c r="AFZ197" s="29"/>
      <c r="AGA197" s="29"/>
      <c r="AGB197" s="29"/>
      <c r="AGC197" s="29"/>
      <c r="AGD197" s="29"/>
      <c r="AGE197" s="29"/>
      <c r="AGF197" s="29"/>
      <c r="AGG197" s="29"/>
      <c r="AGH197" s="29"/>
      <c r="AGI197" s="29"/>
      <c r="AGJ197" s="29"/>
      <c r="AGK197" s="29"/>
      <c r="AGL197" s="29"/>
      <c r="AGM197" s="29"/>
      <c r="AGN197" s="29"/>
      <c r="AGO197" s="29"/>
      <c r="AGP197" s="29"/>
      <c r="AGQ197" s="29"/>
      <c r="AGR197" s="29"/>
      <c r="AGS197" s="29"/>
      <c r="AGT197" s="29"/>
      <c r="AGU197" s="29"/>
      <c r="AGV197" s="29"/>
      <c r="AGW197" s="29"/>
      <c r="AGX197" s="29"/>
      <c r="AGY197" s="29"/>
      <c r="AGZ197" s="29"/>
      <c r="AHA197" s="29"/>
      <c r="AHB197" s="29"/>
      <c r="AHC197" s="29"/>
      <c r="AHD197" s="29"/>
      <c r="AHE197" s="29"/>
      <c r="AHF197" s="29"/>
      <c r="AHG197" s="29"/>
      <c r="AHH197" s="29"/>
      <c r="AHI197" s="29"/>
      <c r="AHJ197" s="29"/>
      <c r="AHK197" s="29"/>
      <c r="AHL197" s="29"/>
      <c r="AHM197" s="29"/>
      <c r="AHN197" s="29"/>
      <c r="AHO197" s="29"/>
      <c r="AHP197" s="29"/>
      <c r="AHQ197" s="29"/>
      <c r="AHR197" s="29"/>
      <c r="AHS197" s="29"/>
      <c r="AHT197" s="29"/>
      <c r="AHU197" s="29"/>
      <c r="AHV197" s="29"/>
      <c r="AHW197" s="29"/>
      <c r="AHX197" s="29"/>
      <c r="AHY197" s="29"/>
      <c r="AHZ197" s="29"/>
      <c r="AIA197" s="29"/>
      <c r="AIB197" s="29"/>
      <c r="AIC197" s="29"/>
      <c r="AID197" s="29"/>
      <c r="AIE197" s="29"/>
      <c r="AIF197" s="29"/>
      <c r="AIG197" s="29"/>
      <c r="AIH197" s="29"/>
      <c r="AII197" s="29"/>
      <c r="AIJ197" s="29"/>
      <c r="AIK197" s="29"/>
      <c r="AIL197" s="29"/>
      <c r="AIM197" s="29"/>
      <c r="AIN197" s="29"/>
      <c r="AIO197" s="29"/>
      <c r="AIP197" s="29"/>
      <c r="AIQ197" s="29"/>
      <c r="AIR197" s="29"/>
      <c r="AIS197" s="29"/>
      <c r="AIT197" s="29"/>
      <c r="AIU197" s="29"/>
      <c r="AIV197" s="29"/>
      <c r="AIW197" s="29"/>
      <c r="AIX197" s="29"/>
      <c r="AIY197" s="29"/>
      <c r="AIZ197" s="29"/>
      <c r="AJA197" s="29"/>
      <c r="AJB197" s="29"/>
      <c r="AJC197" s="29"/>
      <c r="AJD197" s="29"/>
      <c r="AJE197" s="29"/>
      <c r="AJF197" s="29"/>
      <c r="AJG197" s="29"/>
      <c r="AJH197" s="29"/>
      <c r="AJI197" s="29"/>
      <c r="AJJ197" s="29"/>
      <c r="AJK197" s="29"/>
      <c r="AJL197" s="29"/>
      <c r="AJM197" s="29"/>
      <c r="AJN197" s="29"/>
      <c r="AJO197" s="29"/>
      <c r="AJP197" s="29"/>
      <c r="AJQ197" s="29"/>
      <c r="AJR197" s="29"/>
      <c r="AJS197" s="29"/>
      <c r="AJT197" s="29"/>
      <c r="AJU197" s="29"/>
      <c r="AJV197" s="29"/>
      <c r="AJW197" s="29"/>
      <c r="AJX197" s="29"/>
      <c r="AJY197" s="29"/>
      <c r="AJZ197" s="29"/>
      <c r="AKA197" s="29"/>
      <c r="AKB197" s="29"/>
      <c r="AKC197" s="29"/>
      <c r="AKD197" s="29"/>
      <c r="AKE197" s="29"/>
      <c r="AKF197" s="29"/>
      <c r="AKG197" s="29"/>
      <c r="AKH197" s="29"/>
      <c r="AKI197" s="29"/>
      <c r="AKJ197" s="29"/>
      <c r="AKK197" s="29"/>
      <c r="AKL197" s="29"/>
      <c r="AKM197" s="29"/>
      <c r="AKN197" s="29"/>
      <c r="AKO197" s="29"/>
      <c r="AKP197" s="29"/>
      <c r="AKQ197" s="29"/>
      <c r="AKR197" s="29"/>
      <c r="AKS197" s="29"/>
      <c r="AKT197" s="29"/>
      <c r="AKU197" s="29"/>
      <c r="AKV197" s="29"/>
      <c r="AKW197" s="29"/>
      <c r="AKX197" s="29"/>
      <c r="AKY197" s="29"/>
      <c r="AKZ197" s="29"/>
      <c r="ALA197" s="29"/>
      <c r="ALB197" s="29"/>
      <c r="ALC197" s="29"/>
      <c r="ALD197" s="29"/>
      <c r="ALE197" s="29"/>
      <c r="ALF197" s="29"/>
      <c r="ALG197" s="29"/>
      <c r="ALH197" s="29"/>
      <c r="ALI197" s="29"/>
      <c r="ALJ197" s="29"/>
      <c r="ALK197" s="29"/>
      <c r="ALL197" s="29"/>
      <c r="ALM197" s="29"/>
      <c r="ALN197" s="29"/>
      <c r="ALO197" s="29"/>
      <c r="ALP197" s="29"/>
      <c r="ALQ197" s="29"/>
      <c r="ALR197" s="29"/>
      <c r="ALS197" s="29"/>
      <c r="ALT197" s="29"/>
      <c r="ALU197" s="29"/>
      <c r="ALV197" s="29"/>
      <c r="ALW197" s="29"/>
    </row>
    <row r="198" s="29" customFormat="true" ht="15.75" hidden="false" customHeight="false" outlineLevel="0" collapsed="false">
      <c r="A198" s="18" t="s">
        <v>153</v>
      </c>
      <c r="B198" s="81" t="s">
        <v>154</v>
      </c>
      <c r="C198" s="63" t="n">
        <v>200</v>
      </c>
      <c r="D198" s="22" t="n">
        <v>10</v>
      </c>
      <c r="E198" s="21" t="n">
        <v>20</v>
      </c>
      <c r="F198" s="68"/>
      <c r="G198" s="24" t="n">
        <f aca="false">F198*D198</f>
        <v>0</v>
      </c>
      <c r="H198" s="68"/>
      <c r="I198" s="24" t="n">
        <f aca="false">H198*D198</f>
        <v>0</v>
      </c>
      <c r="J198" s="25" t="n">
        <f aca="false">H198-F198</f>
        <v>0</v>
      </c>
      <c r="K198" s="25" t="n">
        <f aca="false">I198-G198</f>
        <v>0</v>
      </c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  <c r="JH198" s="26"/>
      <c r="JI198" s="26"/>
      <c r="JJ198" s="26"/>
      <c r="JK198" s="26"/>
      <c r="JL198" s="26"/>
      <c r="JM198" s="26"/>
      <c r="JN198" s="26"/>
      <c r="JO198" s="26"/>
      <c r="JP198" s="26"/>
      <c r="JQ198" s="26"/>
      <c r="JR198" s="26"/>
      <c r="JS198" s="26"/>
      <c r="JT198" s="26"/>
      <c r="JU198" s="26"/>
      <c r="JV198" s="26"/>
      <c r="JW198" s="26"/>
      <c r="JX198" s="26"/>
      <c r="JY198" s="26"/>
      <c r="JZ198" s="26"/>
      <c r="KA198" s="26"/>
      <c r="KB198" s="26"/>
      <c r="KC198" s="26"/>
      <c r="KD198" s="26"/>
      <c r="KE198" s="26"/>
      <c r="KF198" s="26"/>
      <c r="KG198" s="26"/>
      <c r="KH198" s="26"/>
      <c r="KI198" s="26"/>
      <c r="KJ198" s="26"/>
      <c r="KK198" s="26"/>
      <c r="KL198" s="26"/>
      <c r="KM198" s="26"/>
      <c r="KN198" s="26"/>
      <c r="KO198" s="26"/>
      <c r="KP198" s="26"/>
      <c r="KQ198" s="26"/>
      <c r="KR198" s="26"/>
      <c r="KS198" s="26"/>
      <c r="KT198" s="26"/>
      <c r="KU198" s="26"/>
      <c r="KV198" s="26"/>
      <c r="KW198" s="26"/>
      <c r="KX198" s="26"/>
      <c r="KY198" s="26"/>
      <c r="KZ198" s="26"/>
      <c r="LA198" s="26"/>
      <c r="LB198" s="26"/>
      <c r="LC198" s="26"/>
      <c r="LD198" s="26"/>
      <c r="LE198" s="26"/>
      <c r="LF198" s="26"/>
      <c r="LG198" s="26"/>
      <c r="LH198" s="26"/>
      <c r="LI198" s="26"/>
      <c r="LJ198" s="26"/>
      <c r="LK198" s="26"/>
      <c r="LL198" s="26"/>
      <c r="LM198" s="26"/>
      <c r="LN198" s="26"/>
      <c r="LO198" s="26"/>
      <c r="LP198" s="26"/>
      <c r="LQ198" s="26"/>
      <c r="LR198" s="26"/>
      <c r="LS198" s="26"/>
      <c r="LT198" s="26"/>
      <c r="LU198" s="26"/>
      <c r="LV198" s="26"/>
      <c r="LW198" s="26"/>
      <c r="LX198" s="26"/>
      <c r="LY198" s="26"/>
      <c r="LZ198" s="26"/>
      <c r="MA198" s="26"/>
      <c r="MB198" s="26"/>
      <c r="MC198" s="26"/>
      <c r="MD198" s="26"/>
      <c r="ME198" s="26"/>
      <c r="MF198" s="26"/>
      <c r="MG198" s="26"/>
      <c r="MH198" s="26"/>
      <c r="MI198" s="26"/>
      <c r="MJ198" s="26"/>
      <c r="MK198" s="26"/>
      <c r="ML198" s="26"/>
      <c r="MM198" s="26"/>
      <c r="MN198" s="26"/>
      <c r="MO198" s="26"/>
      <c r="MP198" s="26"/>
      <c r="MQ198" s="26"/>
      <c r="MR198" s="26"/>
      <c r="MS198" s="26"/>
      <c r="MT198" s="26"/>
      <c r="MU198" s="26"/>
      <c r="MV198" s="26"/>
      <c r="MW198" s="26"/>
      <c r="MX198" s="26"/>
      <c r="MY198" s="26"/>
      <c r="MZ198" s="26"/>
      <c r="NA198" s="26"/>
      <c r="NB198" s="26"/>
      <c r="NC198" s="26"/>
      <c r="ND198" s="26"/>
      <c r="NE198" s="26"/>
      <c r="NF198" s="26"/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SQ198" s="26"/>
      <c r="SR198" s="26"/>
      <c r="SS198" s="26"/>
      <c r="ST198" s="26"/>
      <c r="SU198" s="26"/>
      <c r="SV198" s="26"/>
      <c r="SW198" s="26"/>
      <c r="SX198" s="26"/>
      <c r="SY198" s="26"/>
      <c r="SZ198" s="26"/>
      <c r="TA198" s="26"/>
      <c r="TB198" s="26"/>
      <c r="TC198" s="26"/>
      <c r="TD198" s="26"/>
      <c r="TE198" s="26"/>
      <c r="TF198" s="26"/>
      <c r="TG198" s="26"/>
      <c r="TH198" s="26"/>
      <c r="TI198" s="26"/>
      <c r="TJ198" s="26"/>
      <c r="TK198" s="26"/>
      <c r="TL198" s="26"/>
      <c r="TM198" s="26"/>
      <c r="TN198" s="26"/>
      <c r="TO198" s="26"/>
      <c r="TP198" s="26"/>
      <c r="TQ198" s="26"/>
      <c r="TR198" s="26"/>
      <c r="TS198" s="26"/>
      <c r="TT198" s="26"/>
      <c r="TU198" s="26"/>
      <c r="TV198" s="26"/>
      <c r="TW198" s="26"/>
      <c r="TX198" s="26"/>
      <c r="TY198" s="26"/>
      <c r="TZ198" s="26"/>
      <c r="UA198" s="26"/>
      <c r="UB198" s="26"/>
      <c r="UC198" s="26"/>
      <c r="UD198" s="26"/>
      <c r="UE198" s="26"/>
      <c r="UF198" s="26"/>
      <c r="UG198" s="26"/>
      <c r="UH198" s="26"/>
      <c r="UI198" s="26"/>
      <c r="UJ198" s="26"/>
      <c r="UK198" s="26"/>
      <c r="UL198" s="26"/>
      <c r="UM198" s="26"/>
      <c r="UN198" s="26"/>
      <c r="UO198" s="26"/>
      <c r="UP198" s="26"/>
      <c r="UQ198" s="26"/>
      <c r="UR198" s="26"/>
      <c r="US198" s="26"/>
      <c r="UT198" s="26"/>
      <c r="UU198" s="26"/>
      <c r="UV198" s="26"/>
      <c r="UW198" s="26"/>
      <c r="UX198" s="26"/>
      <c r="UY198" s="26"/>
      <c r="UZ198" s="26"/>
      <c r="VA198" s="26"/>
      <c r="VB198" s="26"/>
      <c r="VC198" s="26"/>
      <c r="VD198" s="26"/>
      <c r="VE198" s="26"/>
      <c r="VF198" s="26"/>
      <c r="VG198" s="26"/>
      <c r="VH198" s="26"/>
      <c r="VI198" s="26"/>
      <c r="VJ198" s="26"/>
      <c r="VK198" s="26"/>
      <c r="VL198" s="26"/>
      <c r="VM198" s="26"/>
      <c r="VN198" s="26"/>
      <c r="VO198" s="26"/>
      <c r="VP198" s="26"/>
      <c r="VQ198" s="26"/>
      <c r="VR198" s="26"/>
      <c r="VS198" s="26"/>
      <c r="VT198" s="26"/>
      <c r="VU198" s="26"/>
      <c r="VV198" s="26"/>
      <c r="VW198" s="26"/>
      <c r="VX198" s="26"/>
      <c r="VY198" s="26"/>
      <c r="VZ198" s="26"/>
      <c r="WA198" s="26"/>
      <c r="WB198" s="26"/>
      <c r="WC198" s="26"/>
      <c r="WD198" s="26"/>
      <c r="WE198" s="26"/>
      <c r="WF198" s="26"/>
      <c r="WG198" s="26"/>
      <c r="WH198" s="26"/>
      <c r="WI198" s="26"/>
      <c r="WJ198" s="26"/>
      <c r="WK198" s="26"/>
      <c r="WL198" s="26"/>
      <c r="WM198" s="26"/>
      <c r="WN198" s="26"/>
      <c r="WO198" s="26"/>
      <c r="WP198" s="26"/>
      <c r="WQ198" s="26"/>
      <c r="WR198" s="26"/>
      <c r="WS198" s="26"/>
      <c r="WT198" s="26"/>
      <c r="WU198" s="26"/>
      <c r="WV198" s="26"/>
      <c r="WW198" s="26"/>
      <c r="WX198" s="26"/>
      <c r="WY198" s="26"/>
      <c r="WZ198" s="26"/>
      <c r="XA198" s="26"/>
      <c r="XB198" s="26"/>
      <c r="XC198" s="26"/>
      <c r="XD198" s="26"/>
      <c r="XE198" s="26"/>
      <c r="XF198" s="26"/>
      <c r="XG198" s="26"/>
      <c r="XH198" s="26"/>
      <c r="XI198" s="26"/>
      <c r="XJ198" s="26"/>
      <c r="XK198" s="26"/>
      <c r="XL198" s="26"/>
      <c r="XM198" s="26"/>
      <c r="XN198" s="26"/>
      <c r="XO198" s="26"/>
      <c r="XP198" s="26"/>
      <c r="XQ198" s="26"/>
      <c r="XR198" s="26"/>
      <c r="XS198" s="26"/>
      <c r="XT198" s="26"/>
      <c r="XU198" s="26"/>
      <c r="XV198" s="26"/>
      <c r="XW198" s="26"/>
      <c r="XX198" s="26"/>
      <c r="XY198" s="26"/>
      <c r="XZ198" s="26"/>
      <c r="YA198" s="26"/>
      <c r="YB198" s="26"/>
      <c r="YC198" s="26"/>
      <c r="YD198" s="26"/>
      <c r="YE198" s="26"/>
      <c r="YF198" s="26"/>
      <c r="YG198" s="26"/>
      <c r="YH198" s="26"/>
      <c r="YI198" s="26"/>
      <c r="YJ198" s="26"/>
      <c r="YK198" s="26"/>
      <c r="YL198" s="26"/>
      <c r="YM198" s="26"/>
      <c r="YN198" s="26"/>
      <c r="YO198" s="26"/>
      <c r="YP198" s="26"/>
      <c r="YQ198" s="26"/>
      <c r="YR198" s="26"/>
      <c r="YS198" s="26"/>
      <c r="YT198" s="26"/>
      <c r="YU198" s="26"/>
      <c r="YV198" s="26"/>
      <c r="YW198" s="26"/>
      <c r="YX198" s="26"/>
      <c r="YY198" s="26"/>
      <c r="YZ198" s="26"/>
      <c r="ZA198" s="26"/>
      <c r="ZB198" s="26"/>
      <c r="ZC198" s="26"/>
      <c r="ZD198" s="26"/>
      <c r="ZE198" s="26"/>
      <c r="ZF198" s="26"/>
      <c r="ZG198" s="26"/>
      <c r="ZH198" s="26"/>
      <c r="ZI198" s="26"/>
      <c r="ZJ198" s="26"/>
      <c r="ZK198" s="26"/>
      <c r="ZL198" s="26"/>
      <c r="ZM198" s="26"/>
      <c r="ZN198" s="26"/>
      <c r="ZO198" s="26"/>
      <c r="ZP198" s="26"/>
      <c r="ZQ198" s="26"/>
      <c r="ZR198" s="26"/>
      <c r="ZS198" s="26"/>
      <c r="ZT198" s="26"/>
      <c r="ZU198" s="26"/>
      <c r="ZV198" s="26"/>
      <c r="ZW198" s="26"/>
      <c r="ZX198" s="26"/>
      <c r="ZY198" s="26"/>
      <c r="ZZ198" s="26"/>
      <c r="AAA198" s="26"/>
      <c r="AAB198" s="26"/>
      <c r="AAC198" s="26"/>
      <c r="AAD198" s="26"/>
      <c r="AAE198" s="26"/>
      <c r="AAF198" s="26"/>
      <c r="AAG198" s="26"/>
      <c r="AAH198" s="26"/>
      <c r="AAI198" s="26"/>
      <c r="AAJ198" s="26"/>
      <c r="AAK198" s="26"/>
      <c r="AAL198" s="26"/>
      <c r="AAM198" s="26"/>
      <c r="AAN198" s="26"/>
      <c r="AAO198" s="26"/>
      <c r="AAP198" s="26"/>
      <c r="AAQ198" s="26"/>
      <c r="AAR198" s="26"/>
      <c r="AAS198" s="26"/>
      <c r="AAT198" s="26"/>
      <c r="AAU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  <c r="AGP198" s="26"/>
      <c r="AGQ198" s="26"/>
      <c r="AGR198" s="26"/>
      <c r="AGS198" s="26"/>
      <c r="AGT198" s="26"/>
      <c r="AGU198" s="26"/>
      <c r="AGV198" s="26"/>
      <c r="AGW198" s="26"/>
      <c r="AGX198" s="26"/>
      <c r="AGY198" s="26"/>
      <c r="AGZ198" s="26"/>
      <c r="AHA198" s="26"/>
      <c r="AHB198" s="26"/>
      <c r="AHC198" s="26"/>
      <c r="AHD198" s="26"/>
      <c r="AHE198" s="26"/>
      <c r="AHF198" s="26"/>
      <c r="AHG198" s="26"/>
      <c r="AHH198" s="26"/>
      <c r="AHI198" s="26"/>
      <c r="AHJ198" s="26"/>
      <c r="AHK198" s="26"/>
      <c r="AHL198" s="26"/>
      <c r="AHM198" s="26"/>
      <c r="AHN198" s="26"/>
      <c r="AHO198" s="26"/>
      <c r="AHP198" s="26"/>
      <c r="AHQ198" s="26"/>
      <c r="AHR198" s="26"/>
      <c r="AHS198" s="26"/>
      <c r="AHT198" s="26"/>
      <c r="AHU198" s="26"/>
      <c r="AHV198" s="26"/>
      <c r="AHW198" s="26"/>
      <c r="AHX198" s="26"/>
      <c r="AHY198" s="26"/>
      <c r="AHZ198" s="26"/>
      <c r="AIA198" s="26"/>
      <c r="AIB198" s="26"/>
      <c r="AIC198" s="26"/>
      <c r="AID198" s="26"/>
      <c r="AIE198" s="26"/>
      <c r="AIF198" s="26"/>
      <c r="AIG198" s="26"/>
      <c r="AIH198" s="26"/>
      <c r="AII198" s="26"/>
      <c r="AIJ198" s="26"/>
      <c r="AIK198" s="26"/>
      <c r="AIL198" s="26"/>
      <c r="AIM198" s="26"/>
      <c r="AIN198" s="26"/>
      <c r="AIO198" s="26"/>
      <c r="AIP198" s="26"/>
      <c r="AIQ198" s="26"/>
      <c r="AIR198" s="26"/>
      <c r="AIS198" s="26"/>
      <c r="AIT198" s="26"/>
      <c r="AIU198" s="26"/>
      <c r="AIV198" s="26"/>
      <c r="AIW198" s="26"/>
      <c r="AIX198" s="26"/>
      <c r="AIY198" s="26"/>
      <c r="AIZ198" s="26"/>
      <c r="AJA198" s="26"/>
      <c r="AJB198" s="26"/>
      <c r="AJC198" s="26"/>
      <c r="AJD198" s="26"/>
      <c r="AJE198" s="26"/>
      <c r="AJF198" s="26"/>
      <c r="AJG198" s="26"/>
      <c r="AJH198" s="26"/>
      <c r="AJI198" s="26"/>
      <c r="AJJ198" s="26"/>
      <c r="AJK198" s="26"/>
      <c r="AJL198" s="26"/>
      <c r="AJM198" s="26"/>
      <c r="AJN198" s="26"/>
      <c r="AJO198" s="26"/>
      <c r="AJP198" s="26"/>
      <c r="AJQ198" s="26"/>
      <c r="AJR198" s="26"/>
      <c r="AJS198" s="26"/>
      <c r="AJT198" s="26"/>
      <c r="AJU198" s="26"/>
      <c r="AJV198" s="26"/>
      <c r="AJW198" s="26"/>
      <c r="AJX198" s="26"/>
      <c r="AJY198" s="26"/>
      <c r="AJZ198" s="26"/>
      <c r="AKA198" s="26"/>
      <c r="AKB198" s="26"/>
      <c r="AKC198" s="26"/>
      <c r="AKD198" s="26"/>
      <c r="AKE198" s="26"/>
      <c r="AKF198" s="26"/>
      <c r="AKG198" s="26"/>
      <c r="AKH198" s="26"/>
      <c r="AKI198" s="26"/>
      <c r="AKJ198" s="26"/>
      <c r="AKK198" s="26"/>
      <c r="AKL198" s="26"/>
      <c r="AKM198" s="26"/>
      <c r="AKN198" s="26"/>
      <c r="AKO198" s="26"/>
      <c r="AKP198" s="26"/>
      <c r="AKQ198" s="26"/>
      <c r="AKR198" s="26"/>
      <c r="AKS198" s="26"/>
      <c r="AKT198" s="26"/>
      <c r="AKU198" s="26"/>
      <c r="AKV198" s="26"/>
      <c r="AKW198" s="26"/>
      <c r="AKX198" s="26"/>
      <c r="AKY198" s="26"/>
      <c r="AKZ198" s="26"/>
      <c r="ALA198" s="26"/>
      <c r="ALB198" s="26"/>
      <c r="ALC198" s="26"/>
      <c r="ALD198" s="26"/>
      <c r="ALE198" s="26"/>
      <c r="ALF198" s="26"/>
      <c r="ALG198" s="26"/>
      <c r="ALH198" s="26"/>
      <c r="ALI198" s="26"/>
      <c r="ALJ198" s="26"/>
      <c r="ALK198" s="26"/>
      <c r="ALL198" s="26"/>
      <c r="ALM198" s="26"/>
      <c r="ALN198" s="26"/>
      <c r="ALO198" s="26"/>
      <c r="ALP198" s="26"/>
      <c r="ALQ198" s="26"/>
      <c r="ALR198" s="26"/>
      <c r="ALS198" s="26"/>
      <c r="ALT198" s="26"/>
      <c r="ALU198" s="26"/>
      <c r="ALV198" s="26"/>
      <c r="ALW198" s="26"/>
      <c r="ALX198" s="26"/>
      <c r="ALY198" s="26"/>
      <c r="ALZ198" s="26"/>
    </row>
    <row r="199" s="26" customFormat="true" ht="15.75" hidden="false" customHeight="false" outlineLevel="0" collapsed="false">
      <c r="A199" s="18" t="s">
        <v>153</v>
      </c>
      <c r="B199" s="81" t="s">
        <v>155</v>
      </c>
      <c r="C199" s="63" t="n">
        <v>120</v>
      </c>
      <c r="D199" s="22" t="n">
        <v>10</v>
      </c>
      <c r="E199" s="21" t="n">
        <v>12</v>
      </c>
      <c r="F199" s="68"/>
      <c r="G199" s="24" t="n">
        <f aca="false">F199*D199</f>
        <v>0</v>
      </c>
      <c r="H199" s="68"/>
      <c r="I199" s="24" t="n">
        <f aca="false">H199*D199</f>
        <v>0</v>
      </c>
      <c r="J199" s="25" t="n">
        <f aca="false">H199-F199</f>
        <v>0</v>
      </c>
      <c r="K199" s="25" t="n">
        <f aca="false">I199-G199</f>
        <v>0</v>
      </c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29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  <c r="JC199" s="29"/>
      <c r="JD199" s="29"/>
      <c r="JE199" s="29"/>
      <c r="JF199" s="29"/>
      <c r="JG199" s="29"/>
      <c r="JH199" s="29"/>
      <c r="JI199" s="29"/>
      <c r="JJ199" s="29"/>
      <c r="JK199" s="29"/>
      <c r="JL199" s="29"/>
      <c r="JM199" s="29"/>
      <c r="JN199" s="29"/>
      <c r="JO199" s="29"/>
      <c r="JP199" s="29"/>
      <c r="JQ199" s="29"/>
      <c r="JR199" s="29"/>
      <c r="JS199" s="29"/>
      <c r="JT199" s="29"/>
      <c r="JU199" s="29"/>
      <c r="JV199" s="29"/>
      <c r="JW199" s="29"/>
      <c r="JX199" s="29"/>
      <c r="JY199" s="29"/>
      <c r="JZ199" s="29"/>
      <c r="KA199" s="29"/>
      <c r="KB199" s="29"/>
      <c r="KC199" s="29"/>
      <c r="KD199" s="29"/>
      <c r="KE199" s="29"/>
      <c r="KF199" s="29"/>
      <c r="KG199" s="29"/>
      <c r="KH199" s="29"/>
      <c r="KI199" s="29"/>
      <c r="KJ199" s="29"/>
      <c r="KK199" s="29"/>
      <c r="KL199" s="29"/>
      <c r="KM199" s="29"/>
      <c r="KN199" s="29"/>
      <c r="KO199" s="29"/>
      <c r="KP199" s="29"/>
      <c r="KQ199" s="29"/>
      <c r="KR199" s="29"/>
      <c r="KS199" s="29"/>
      <c r="KT199" s="29"/>
      <c r="KU199" s="29"/>
      <c r="KV199" s="29"/>
      <c r="KW199" s="29"/>
      <c r="KX199" s="29"/>
      <c r="KY199" s="29"/>
      <c r="KZ199" s="29"/>
      <c r="LA199" s="29"/>
      <c r="LB199" s="29"/>
      <c r="LC199" s="29"/>
      <c r="LD199" s="29"/>
      <c r="LE199" s="29"/>
      <c r="LF199" s="29"/>
      <c r="LG199" s="29"/>
      <c r="LH199" s="29"/>
      <c r="LI199" s="29"/>
      <c r="LJ199" s="29"/>
      <c r="LK199" s="29"/>
      <c r="LL199" s="29"/>
      <c r="LM199" s="29"/>
      <c r="LN199" s="29"/>
      <c r="LO199" s="29"/>
      <c r="LP199" s="29"/>
      <c r="LQ199" s="29"/>
      <c r="LR199" s="29"/>
      <c r="LS199" s="29"/>
      <c r="LT199" s="29"/>
      <c r="LU199" s="29"/>
      <c r="LV199" s="29"/>
      <c r="LW199" s="29"/>
      <c r="LX199" s="29"/>
      <c r="LY199" s="29"/>
      <c r="LZ199" s="29"/>
      <c r="MA199" s="29"/>
      <c r="MB199" s="29"/>
      <c r="MC199" s="29"/>
      <c r="MD199" s="29"/>
      <c r="ME199" s="29"/>
      <c r="MF199" s="29"/>
      <c r="MG199" s="29"/>
      <c r="MH199" s="29"/>
      <c r="MI199" s="29"/>
      <c r="MJ199" s="29"/>
      <c r="MK199" s="29"/>
      <c r="ML199" s="29"/>
      <c r="MM199" s="29"/>
      <c r="MN199" s="29"/>
      <c r="MO199" s="29"/>
      <c r="MP199" s="29"/>
      <c r="MQ199" s="29"/>
      <c r="MR199" s="29"/>
      <c r="MS199" s="29"/>
      <c r="MT199" s="29"/>
      <c r="MU199" s="29"/>
      <c r="MV199" s="29"/>
      <c r="MW199" s="29"/>
      <c r="MX199" s="29"/>
      <c r="MY199" s="29"/>
      <c r="MZ199" s="29"/>
      <c r="NA199" s="29"/>
      <c r="NB199" s="29"/>
      <c r="NC199" s="29"/>
      <c r="ND199" s="29"/>
      <c r="NE199" s="29"/>
      <c r="NF199" s="29"/>
      <c r="NG199" s="29"/>
      <c r="NH199" s="29"/>
      <c r="NI199" s="29"/>
      <c r="NJ199" s="29"/>
      <c r="NK199" s="29"/>
      <c r="NL199" s="29"/>
      <c r="NM199" s="29"/>
      <c r="NN199" s="29"/>
      <c r="NO199" s="29"/>
      <c r="NP199" s="29"/>
      <c r="NQ199" s="29"/>
      <c r="NR199" s="29"/>
      <c r="NS199" s="29"/>
      <c r="NT199" s="29"/>
      <c r="NU199" s="29"/>
      <c r="NV199" s="29"/>
      <c r="NW199" s="29"/>
      <c r="NX199" s="29"/>
      <c r="NY199" s="29"/>
      <c r="NZ199" s="29"/>
      <c r="OA199" s="29"/>
      <c r="OB199" s="29"/>
      <c r="OC199" s="29"/>
      <c r="OD199" s="29"/>
      <c r="OE199" s="29"/>
      <c r="OF199" s="29"/>
      <c r="OG199" s="29"/>
      <c r="OH199" s="29"/>
      <c r="OI199" s="29"/>
      <c r="OJ199" s="29"/>
      <c r="OK199" s="29"/>
      <c r="OL199" s="29"/>
      <c r="OM199" s="29"/>
      <c r="ON199" s="29"/>
      <c r="OO199" s="29"/>
      <c r="OP199" s="29"/>
      <c r="OQ199" s="29"/>
      <c r="OR199" s="29"/>
      <c r="OS199" s="29"/>
      <c r="OT199" s="29"/>
      <c r="OU199" s="29"/>
      <c r="OV199" s="29"/>
      <c r="OW199" s="29"/>
      <c r="OX199" s="29"/>
      <c r="OY199" s="29"/>
      <c r="OZ199" s="29"/>
      <c r="PA199" s="29"/>
      <c r="PB199" s="29"/>
      <c r="PC199" s="29"/>
      <c r="PD199" s="29"/>
      <c r="PE199" s="29"/>
      <c r="PF199" s="29"/>
      <c r="PG199" s="29"/>
      <c r="PH199" s="29"/>
      <c r="PI199" s="29"/>
      <c r="PJ199" s="29"/>
      <c r="PK199" s="29"/>
      <c r="PL199" s="29"/>
      <c r="PM199" s="29"/>
      <c r="PN199" s="29"/>
      <c r="PO199" s="29"/>
      <c r="PP199" s="29"/>
      <c r="PQ199" s="29"/>
      <c r="PR199" s="29"/>
      <c r="PS199" s="29"/>
      <c r="PT199" s="29"/>
      <c r="PU199" s="29"/>
      <c r="PV199" s="29"/>
      <c r="PW199" s="29"/>
      <c r="PX199" s="29"/>
      <c r="PY199" s="29"/>
      <c r="PZ199" s="29"/>
      <c r="QA199" s="29"/>
      <c r="QB199" s="29"/>
      <c r="QC199" s="29"/>
      <c r="QD199" s="29"/>
      <c r="QE199" s="29"/>
      <c r="QF199" s="29"/>
      <c r="QG199" s="29"/>
      <c r="QH199" s="29"/>
      <c r="QI199" s="29"/>
      <c r="QJ199" s="29"/>
      <c r="QK199" s="29"/>
      <c r="QL199" s="29"/>
      <c r="QM199" s="29"/>
      <c r="QN199" s="29"/>
      <c r="QO199" s="29"/>
      <c r="QP199" s="29"/>
      <c r="QQ199" s="29"/>
      <c r="QR199" s="29"/>
      <c r="QS199" s="29"/>
      <c r="QT199" s="29"/>
      <c r="QU199" s="29"/>
      <c r="QV199" s="29"/>
      <c r="QW199" s="29"/>
      <c r="QX199" s="29"/>
      <c r="QY199" s="29"/>
      <c r="QZ199" s="29"/>
      <c r="RA199" s="29"/>
      <c r="RB199" s="29"/>
      <c r="RC199" s="29"/>
      <c r="RD199" s="29"/>
      <c r="RE199" s="29"/>
      <c r="RF199" s="29"/>
      <c r="RG199" s="29"/>
      <c r="RH199" s="29"/>
      <c r="RI199" s="29"/>
      <c r="RJ199" s="29"/>
      <c r="RK199" s="29"/>
      <c r="RL199" s="29"/>
      <c r="RM199" s="29"/>
      <c r="RN199" s="29"/>
      <c r="RO199" s="29"/>
      <c r="RP199" s="29"/>
      <c r="RQ199" s="29"/>
      <c r="RR199" s="29"/>
      <c r="RS199" s="29"/>
      <c r="RT199" s="29"/>
      <c r="RU199" s="29"/>
      <c r="RV199" s="29"/>
      <c r="RW199" s="29"/>
      <c r="RX199" s="29"/>
      <c r="RY199" s="29"/>
      <c r="RZ199" s="29"/>
      <c r="SA199" s="29"/>
      <c r="SB199" s="29"/>
      <c r="SC199" s="29"/>
      <c r="SD199" s="29"/>
      <c r="SE199" s="29"/>
      <c r="SF199" s="29"/>
      <c r="SG199" s="29"/>
      <c r="SH199" s="29"/>
      <c r="SI199" s="29"/>
      <c r="SJ199" s="29"/>
      <c r="SK199" s="29"/>
      <c r="SL199" s="29"/>
      <c r="SM199" s="29"/>
      <c r="SN199" s="29"/>
      <c r="SO199" s="29"/>
      <c r="SP199" s="29"/>
      <c r="SQ199" s="29"/>
      <c r="SR199" s="29"/>
      <c r="SS199" s="29"/>
      <c r="ST199" s="29"/>
      <c r="SU199" s="29"/>
      <c r="SV199" s="29"/>
      <c r="SW199" s="29"/>
      <c r="SX199" s="29"/>
      <c r="SY199" s="29"/>
      <c r="SZ199" s="29"/>
      <c r="TA199" s="29"/>
      <c r="TB199" s="29"/>
      <c r="TC199" s="29"/>
      <c r="TD199" s="29"/>
      <c r="TE199" s="29"/>
      <c r="TF199" s="29"/>
      <c r="TG199" s="29"/>
      <c r="TH199" s="29"/>
      <c r="TI199" s="29"/>
      <c r="TJ199" s="29"/>
      <c r="TK199" s="29"/>
      <c r="TL199" s="29"/>
      <c r="TM199" s="29"/>
      <c r="TN199" s="29"/>
      <c r="TO199" s="29"/>
      <c r="TP199" s="29"/>
      <c r="TQ199" s="29"/>
      <c r="TR199" s="29"/>
      <c r="TS199" s="29"/>
      <c r="TT199" s="29"/>
      <c r="TU199" s="29"/>
      <c r="TV199" s="29"/>
      <c r="TW199" s="29"/>
      <c r="TX199" s="29"/>
      <c r="TY199" s="29"/>
      <c r="TZ199" s="29"/>
      <c r="UA199" s="29"/>
      <c r="UB199" s="29"/>
      <c r="UC199" s="29"/>
      <c r="UD199" s="29"/>
      <c r="UE199" s="29"/>
      <c r="UF199" s="29"/>
      <c r="UG199" s="29"/>
      <c r="UH199" s="29"/>
      <c r="UI199" s="29"/>
      <c r="UJ199" s="29"/>
      <c r="UK199" s="29"/>
      <c r="UL199" s="29"/>
      <c r="UM199" s="29"/>
      <c r="UN199" s="29"/>
      <c r="UO199" s="29"/>
      <c r="UP199" s="29"/>
      <c r="UQ199" s="29"/>
      <c r="UR199" s="29"/>
      <c r="US199" s="29"/>
      <c r="UT199" s="29"/>
      <c r="UU199" s="29"/>
      <c r="UV199" s="29"/>
      <c r="UW199" s="29"/>
      <c r="UX199" s="29"/>
      <c r="UY199" s="29"/>
      <c r="UZ199" s="29"/>
      <c r="VA199" s="29"/>
      <c r="VB199" s="29"/>
      <c r="VC199" s="29"/>
      <c r="VD199" s="29"/>
      <c r="VE199" s="29"/>
      <c r="VF199" s="29"/>
      <c r="VG199" s="29"/>
      <c r="VH199" s="29"/>
      <c r="VI199" s="29"/>
      <c r="VJ199" s="29"/>
      <c r="VK199" s="29"/>
      <c r="VL199" s="29"/>
      <c r="VM199" s="29"/>
      <c r="VN199" s="29"/>
      <c r="VO199" s="29"/>
      <c r="VP199" s="29"/>
      <c r="VQ199" s="29"/>
      <c r="VR199" s="29"/>
      <c r="VS199" s="29"/>
      <c r="VT199" s="29"/>
      <c r="VU199" s="29"/>
      <c r="VV199" s="29"/>
      <c r="VW199" s="29"/>
      <c r="VX199" s="29"/>
      <c r="VY199" s="29"/>
      <c r="VZ199" s="29"/>
      <c r="WA199" s="29"/>
      <c r="WB199" s="29"/>
      <c r="WC199" s="29"/>
      <c r="WD199" s="29"/>
      <c r="WE199" s="29"/>
      <c r="WF199" s="29"/>
      <c r="WG199" s="29"/>
      <c r="WH199" s="29"/>
      <c r="WI199" s="29"/>
      <c r="WJ199" s="29"/>
      <c r="WK199" s="29"/>
      <c r="WL199" s="29"/>
      <c r="WM199" s="29"/>
      <c r="WN199" s="29"/>
      <c r="WO199" s="29"/>
      <c r="WP199" s="29"/>
      <c r="WQ199" s="29"/>
      <c r="WR199" s="29"/>
      <c r="WS199" s="29"/>
      <c r="WT199" s="29"/>
      <c r="WU199" s="29"/>
      <c r="WV199" s="29"/>
      <c r="WW199" s="29"/>
      <c r="WX199" s="29"/>
      <c r="WY199" s="29"/>
      <c r="WZ199" s="29"/>
      <c r="XA199" s="29"/>
      <c r="XB199" s="29"/>
      <c r="XC199" s="29"/>
      <c r="XD199" s="29"/>
      <c r="XE199" s="29"/>
      <c r="XF199" s="29"/>
      <c r="XG199" s="29"/>
      <c r="XH199" s="29"/>
      <c r="XI199" s="29"/>
      <c r="XJ199" s="29"/>
      <c r="XK199" s="29"/>
      <c r="XL199" s="29"/>
      <c r="XM199" s="29"/>
      <c r="XN199" s="29"/>
      <c r="XO199" s="29"/>
      <c r="XP199" s="29"/>
      <c r="XQ199" s="29"/>
      <c r="XR199" s="29"/>
      <c r="XS199" s="29"/>
      <c r="XT199" s="29"/>
      <c r="XU199" s="29"/>
      <c r="XV199" s="29"/>
      <c r="XW199" s="29"/>
      <c r="XX199" s="29"/>
      <c r="XY199" s="29"/>
      <c r="XZ199" s="29"/>
      <c r="YA199" s="29"/>
      <c r="YB199" s="29"/>
      <c r="YC199" s="29"/>
      <c r="YD199" s="29"/>
      <c r="YE199" s="29"/>
      <c r="YF199" s="29"/>
      <c r="YG199" s="29"/>
      <c r="YH199" s="29"/>
      <c r="YI199" s="29"/>
      <c r="YJ199" s="29"/>
      <c r="YK199" s="29"/>
      <c r="YL199" s="29"/>
      <c r="YM199" s="29"/>
      <c r="YN199" s="29"/>
      <c r="YO199" s="29"/>
      <c r="YP199" s="29"/>
      <c r="YQ199" s="29"/>
      <c r="YR199" s="29"/>
      <c r="YS199" s="29"/>
      <c r="YT199" s="29"/>
      <c r="YU199" s="29"/>
      <c r="YV199" s="29"/>
      <c r="YW199" s="29"/>
      <c r="YX199" s="29"/>
      <c r="YY199" s="29"/>
      <c r="YZ199" s="29"/>
      <c r="ZA199" s="29"/>
      <c r="ZB199" s="29"/>
      <c r="ZC199" s="29"/>
      <c r="ZD199" s="29"/>
      <c r="ZE199" s="29"/>
      <c r="ZF199" s="29"/>
      <c r="ZG199" s="29"/>
      <c r="ZH199" s="29"/>
      <c r="ZI199" s="29"/>
      <c r="ZJ199" s="29"/>
      <c r="ZK199" s="29"/>
      <c r="ZL199" s="29"/>
      <c r="ZM199" s="29"/>
      <c r="ZN199" s="29"/>
      <c r="ZO199" s="29"/>
      <c r="ZP199" s="29"/>
      <c r="ZQ199" s="29"/>
      <c r="ZR199" s="29"/>
      <c r="ZS199" s="29"/>
      <c r="ZT199" s="29"/>
      <c r="ZU199" s="29"/>
      <c r="ZV199" s="29"/>
      <c r="ZW199" s="29"/>
      <c r="ZX199" s="29"/>
      <c r="ZY199" s="29"/>
      <c r="ZZ199" s="29"/>
      <c r="AAA199" s="29"/>
      <c r="AAB199" s="29"/>
      <c r="AAC199" s="29"/>
      <c r="AAD199" s="29"/>
      <c r="AAE199" s="29"/>
      <c r="AAF199" s="29"/>
      <c r="AAG199" s="29"/>
      <c r="AAH199" s="29"/>
      <c r="AAI199" s="29"/>
      <c r="AAJ199" s="29"/>
      <c r="AAK199" s="29"/>
      <c r="AAL199" s="29"/>
      <c r="AAM199" s="29"/>
      <c r="AAN199" s="29"/>
      <c r="AAO199" s="29"/>
      <c r="AAP199" s="29"/>
      <c r="AAQ199" s="29"/>
      <c r="AAR199" s="29"/>
      <c r="AAS199" s="29"/>
      <c r="AAT199" s="29"/>
      <c r="AAU199" s="29"/>
      <c r="AAV199" s="29"/>
      <c r="AAW199" s="29"/>
      <c r="AAX199" s="29"/>
      <c r="AAY199" s="29"/>
      <c r="AAZ199" s="29"/>
      <c r="ABA199" s="29"/>
      <c r="ABB199" s="29"/>
      <c r="ABC199" s="29"/>
      <c r="ABD199" s="29"/>
      <c r="ABE199" s="29"/>
      <c r="ABF199" s="29"/>
      <c r="ABG199" s="29"/>
      <c r="ABH199" s="29"/>
      <c r="ABI199" s="29"/>
      <c r="ABJ199" s="29"/>
      <c r="ABK199" s="29"/>
      <c r="ABL199" s="29"/>
      <c r="ABM199" s="29"/>
      <c r="ABN199" s="29"/>
      <c r="ABO199" s="29"/>
      <c r="ABP199" s="29"/>
      <c r="ABQ199" s="29"/>
      <c r="ABR199" s="29"/>
      <c r="ABS199" s="29"/>
      <c r="ABT199" s="29"/>
      <c r="ABU199" s="29"/>
      <c r="ABV199" s="29"/>
      <c r="ABW199" s="29"/>
      <c r="ABX199" s="29"/>
      <c r="ABY199" s="29"/>
      <c r="ABZ199" s="29"/>
      <c r="ACA199" s="29"/>
      <c r="ACB199" s="29"/>
      <c r="ACC199" s="29"/>
      <c r="ACD199" s="29"/>
      <c r="ACE199" s="29"/>
      <c r="ACF199" s="29"/>
      <c r="ACG199" s="29"/>
      <c r="ACH199" s="29"/>
      <c r="ACI199" s="29"/>
      <c r="ACJ199" s="29"/>
      <c r="ACK199" s="29"/>
      <c r="ACL199" s="29"/>
      <c r="ACM199" s="29"/>
      <c r="ACN199" s="29"/>
      <c r="ACO199" s="29"/>
      <c r="ACP199" s="29"/>
      <c r="ACQ199" s="29"/>
      <c r="ACR199" s="29"/>
      <c r="ACS199" s="29"/>
      <c r="ACT199" s="29"/>
      <c r="ACU199" s="29"/>
      <c r="ACV199" s="29"/>
      <c r="ACW199" s="29"/>
      <c r="ACX199" s="29"/>
      <c r="ACY199" s="29"/>
      <c r="ACZ199" s="29"/>
      <c r="ADA199" s="29"/>
      <c r="ADB199" s="29"/>
      <c r="ADC199" s="29"/>
      <c r="ADD199" s="29"/>
      <c r="ADE199" s="29"/>
      <c r="ADF199" s="29"/>
      <c r="ADG199" s="29"/>
      <c r="ADH199" s="29"/>
      <c r="ADI199" s="29"/>
      <c r="ADJ199" s="29"/>
      <c r="ADK199" s="29"/>
      <c r="ADL199" s="29"/>
      <c r="ADM199" s="29"/>
      <c r="ADN199" s="29"/>
      <c r="ADO199" s="29"/>
      <c r="ADP199" s="29"/>
      <c r="ADQ199" s="29"/>
      <c r="ADR199" s="29"/>
      <c r="ADS199" s="29"/>
      <c r="ADT199" s="29"/>
      <c r="ADU199" s="29"/>
      <c r="ADV199" s="29"/>
      <c r="ADW199" s="29"/>
      <c r="ADX199" s="29"/>
      <c r="ADY199" s="29"/>
      <c r="ADZ199" s="29"/>
      <c r="AEA199" s="29"/>
      <c r="AEB199" s="29"/>
      <c r="AEC199" s="29"/>
      <c r="AED199" s="29"/>
      <c r="AEE199" s="29"/>
      <c r="AEF199" s="29"/>
      <c r="AEG199" s="29"/>
      <c r="AEH199" s="29"/>
      <c r="AEI199" s="29"/>
      <c r="AEJ199" s="29"/>
      <c r="AEK199" s="29"/>
      <c r="AEL199" s="29"/>
      <c r="AEM199" s="29"/>
      <c r="AEN199" s="29"/>
      <c r="AEO199" s="29"/>
      <c r="AEP199" s="29"/>
      <c r="AEQ199" s="29"/>
      <c r="AER199" s="29"/>
      <c r="AES199" s="29"/>
      <c r="AET199" s="29"/>
      <c r="AEU199" s="29"/>
      <c r="AEV199" s="29"/>
      <c r="AEW199" s="29"/>
      <c r="AEX199" s="29"/>
      <c r="AEY199" s="29"/>
      <c r="AEZ199" s="29"/>
      <c r="AFA199" s="29"/>
      <c r="AFB199" s="29"/>
      <c r="AFC199" s="29"/>
      <c r="AFD199" s="29"/>
      <c r="AFE199" s="29"/>
      <c r="AFF199" s="29"/>
      <c r="AFG199" s="29"/>
      <c r="AFH199" s="29"/>
      <c r="AFI199" s="29"/>
      <c r="AFJ199" s="29"/>
      <c r="AFK199" s="29"/>
      <c r="AFL199" s="29"/>
      <c r="AFM199" s="29"/>
      <c r="AFN199" s="29"/>
      <c r="AFO199" s="29"/>
      <c r="AFP199" s="29"/>
      <c r="AFQ199" s="29"/>
      <c r="AFR199" s="29"/>
      <c r="AFS199" s="29"/>
      <c r="AFT199" s="29"/>
      <c r="AFU199" s="29"/>
      <c r="AFV199" s="29"/>
      <c r="AFW199" s="29"/>
      <c r="AFX199" s="29"/>
      <c r="AFY199" s="29"/>
      <c r="AFZ199" s="29"/>
      <c r="AGA199" s="29"/>
      <c r="AGB199" s="29"/>
      <c r="AGC199" s="29"/>
      <c r="AGD199" s="29"/>
      <c r="AGE199" s="29"/>
      <c r="AGF199" s="29"/>
      <c r="AGG199" s="29"/>
      <c r="AGH199" s="29"/>
      <c r="AGI199" s="29"/>
      <c r="AGJ199" s="29"/>
      <c r="AGK199" s="29"/>
      <c r="AGL199" s="29"/>
      <c r="AGM199" s="29"/>
      <c r="AGN199" s="29"/>
      <c r="AGO199" s="29"/>
      <c r="AGP199" s="29"/>
      <c r="AGQ199" s="29"/>
      <c r="AGR199" s="29"/>
      <c r="AGS199" s="29"/>
      <c r="AGT199" s="29"/>
      <c r="AGU199" s="29"/>
      <c r="AGV199" s="29"/>
      <c r="AGW199" s="29"/>
      <c r="AGX199" s="29"/>
      <c r="AGY199" s="29"/>
      <c r="AGZ199" s="29"/>
      <c r="AHA199" s="29"/>
      <c r="AHB199" s="29"/>
      <c r="AHC199" s="29"/>
      <c r="AHD199" s="29"/>
      <c r="AHE199" s="29"/>
      <c r="AHF199" s="29"/>
      <c r="AHG199" s="29"/>
      <c r="AHH199" s="29"/>
      <c r="AHI199" s="29"/>
      <c r="AHJ199" s="29"/>
      <c r="AHK199" s="29"/>
      <c r="AHL199" s="29"/>
      <c r="AHM199" s="29"/>
      <c r="AHN199" s="29"/>
      <c r="AHO199" s="29"/>
      <c r="AHP199" s="29"/>
      <c r="AHQ199" s="29"/>
      <c r="AHR199" s="29"/>
      <c r="AHS199" s="29"/>
      <c r="AHT199" s="29"/>
      <c r="AHU199" s="29"/>
      <c r="AHV199" s="29"/>
      <c r="AHW199" s="29"/>
      <c r="AHX199" s="29"/>
      <c r="AHY199" s="29"/>
      <c r="AHZ199" s="29"/>
      <c r="AIA199" s="29"/>
      <c r="AIB199" s="29"/>
      <c r="AIC199" s="29"/>
      <c r="AID199" s="29"/>
      <c r="AIE199" s="29"/>
      <c r="AIF199" s="29"/>
      <c r="AIG199" s="29"/>
      <c r="AIH199" s="29"/>
      <c r="AII199" s="29"/>
      <c r="AIJ199" s="29"/>
      <c r="AIK199" s="29"/>
      <c r="AIL199" s="29"/>
      <c r="AIM199" s="29"/>
      <c r="AIN199" s="29"/>
      <c r="AIO199" s="29"/>
      <c r="AIP199" s="29"/>
      <c r="AIQ199" s="29"/>
      <c r="AIR199" s="29"/>
      <c r="AIS199" s="29"/>
      <c r="AIT199" s="29"/>
      <c r="AIU199" s="29"/>
      <c r="AIV199" s="29"/>
      <c r="AIW199" s="29"/>
      <c r="AIX199" s="29"/>
      <c r="AIY199" s="29"/>
      <c r="AIZ199" s="29"/>
      <c r="AJA199" s="29"/>
      <c r="AJB199" s="29"/>
      <c r="AJC199" s="29"/>
      <c r="AJD199" s="29"/>
      <c r="AJE199" s="29"/>
      <c r="AJF199" s="29"/>
      <c r="AJG199" s="29"/>
      <c r="AJH199" s="29"/>
      <c r="AJI199" s="29"/>
      <c r="AJJ199" s="29"/>
      <c r="AJK199" s="29"/>
      <c r="AJL199" s="29"/>
      <c r="AJM199" s="29"/>
      <c r="AJN199" s="29"/>
      <c r="AJO199" s="29"/>
      <c r="AJP199" s="29"/>
      <c r="AJQ199" s="29"/>
      <c r="AJR199" s="29"/>
      <c r="AJS199" s="29"/>
      <c r="AJT199" s="29"/>
      <c r="AJU199" s="29"/>
      <c r="AJV199" s="29"/>
      <c r="AJW199" s="29"/>
      <c r="AJX199" s="29"/>
      <c r="AJY199" s="29"/>
      <c r="AJZ199" s="29"/>
      <c r="AKA199" s="29"/>
      <c r="AKB199" s="29"/>
      <c r="AKC199" s="29"/>
      <c r="AKD199" s="29"/>
      <c r="AKE199" s="29"/>
      <c r="AKF199" s="29"/>
      <c r="AKG199" s="29"/>
      <c r="AKH199" s="29"/>
      <c r="AKI199" s="29"/>
      <c r="AKJ199" s="29"/>
      <c r="AKK199" s="29"/>
      <c r="AKL199" s="29"/>
      <c r="AKM199" s="29"/>
      <c r="AKN199" s="29"/>
      <c r="AKO199" s="29"/>
      <c r="AKP199" s="29"/>
      <c r="AKQ199" s="29"/>
      <c r="AKR199" s="29"/>
      <c r="AKS199" s="29"/>
      <c r="AKT199" s="29"/>
      <c r="AKU199" s="29"/>
      <c r="AKV199" s="29"/>
      <c r="AKW199" s="29"/>
      <c r="AKX199" s="29"/>
      <c r="AKY199" s="29"/>
      <c r="AKZ199" s="29"/>
      <c r="ALA199" s="29"/>
      <c r="ALB199" s="29"/>
      <c r="ALC199" s="29"/>
      <c r="ALD199" s="29"/>
      <c r="ALE199" s="29"/>
      <c r="ALF199" s="29"/>
      <c r="ALG199" s="29"/>
      <c r="ALH199" s="29"/>
      <c r="ALI199" s="29"/>
      <c r="ALJ199" s="29"/>
      <c r="ALK199" s="29"/>
      <c r="ALL199" s="29"/>
      <c r="ALM199" s="29"/>
      <c r="ALN199" s="29"/>
      <c r="ALO199" s="29"/>
      <c r="ALP199" s="29"/>
      <c r="ALQ199" s="29"/>
      <c r="ALR199" s="29"/>
      <c r="ALS199" s="29"/>
      <c r="ALT199" s="29"/>
      <c r="ALU199" s="29"/>
      <c r="ALV199" s="29"/>
      <c r="ALW199" s="29"/>
    </row>
    <row r="200" s="29" customFormat="true" ht="15.75" hidden="false" customHeight="false" outlineLevel="0" collapsed="false">
      <c r="A200" s="18" t="s">
        <v>153</v>
      </c>
      <c r="B200" s="81" t="s">
        <v>156</v>
      </c>
      <c r="C200" s="63" t="n">
        <v>200</v>
      </c>
      <c r="D200" s="22" t="n">
        <v>10</v>
      </c>
      <c r="E200" s="21" t="n">
        <v>20</v>
      </c>
      <c r="F200" s="68"/>
      <c r="G200" s="24" t="n">
        <f aca="false">F200*D200</f>
        <v>0</v>
      </c>
      <c r="H200" s="68"/>
      <c r="I200" s="24" t="n">
        <f aca="false">H200*D200</f>
        <v>0</v>
      </c>
      <c r="J200" s="25" t="n">
        <f aca="false">H200-F200</f>
        <v>0</v>
      </c>
      <c r="K200" s="25" t="n">
        <f aca="false">I200-G200</f>
        <v>0</v>
      </c>
      <c r="ALU200" s="26"/>
      <c r="ALV200" s="26"/>
      <c r="ALW200" s="26"/>
      <c r="ALX200" s="26"/>
      <c r="ALY200" s="26"/>
      <c r="ALZ200" s="26"/>
    </row>
    <row r="201" s="29" customFormat="true" ht="15.75" hidden="false" customHeight="false" outlineLevel="0" collapsed="false">
      <c r="A201" s="18" t="s">
        <v>153</v>
      </c>
      <c r="B201" s="81" t="s">
        <v>157</v>
      </c>
      <c r="C201" s="63" t="n">
        <v>100</v>
      </c>
      <c r="D201" s="22" t="n">
        <v>10</v>
      </c>
      <c r="E201" s="21" t="n">
        <v>10</v>
      </c>
      <c r="F201" s="68"/>
      <c r="G201" s="24" t="n">
        <f aca="false">F201*D201</f>
        <v>0</v>
      </c>
      <c r="H201" s="68"/>
      <c r="I201" s="24" t="n">
        <f aca="false">H201*D201</f>
        <v>0</v>
      </c>
      <c r="J201" s="25" t="n">
        <f aca="false">H201-F201</f>
        <v>0</v>
      </c>
      <c r="K201" s="25" t="n">
        <f aca="false">I201-G201</f>
        <v>0</v>
      </c>
      <c r="ALU201" s="26"/>
      <c r="ALV201" s="26"/>
      <c r="ALW201" s="26"/>
      <c r="ALX201" s="26"/>
      <c r="ALY201" s="26"/>
      <c r="ALZ201" s="26"/>
    </row>
    <row r="202" s="29" customFormat="true" ht="15.75" hidden="false" customHeight="false" outlineLevel="0" collapsed="false">
      <c r="A202" s="18" t="s">
        <v>153</v>
      </c>
      <c r="B202" s="81" t="s">
        <v>158</v>
      </c>
      <c r="C202" s="63" t="n">
        <v>400</v>
      </c>
      <c r="D202" s="22" t="n">
        <v>10</v>
      </c>
      <c r="E202" s="21" t="n">
        <v>40</v>
      </c>
      <c r="F202" s="68"/>
      <c r="G202" s="24" t="n">
        <f aca="false">F202*D202</f>
        <v>0</v>
      </c>
      <c r="H202" s="68"/>
      <c r="I202" s="24" t="n">
        <f aca="false">H202*D202</f>
        <v>0</v>
      </c>
      <c r="J202" s="25" t="n">
        <f aca="false">H202-F202</f>
        <v>0</v>
      </c>
      <c r="K202" s="25" t="n">
        <f aca="false">I202-G202</f>
        <v>0</v>
      </c>
      <c r="ALU202" s="26"/>
      <c r="ALV202" s="26"/>
      <c r="ALW202" s="26"/>
      <c r="ALX202" s="26"/>
      <c r="ALY202" s="26"/>
      <c r="ALZ202" s="26"/>
    </row>
    <row r="203" s="29" customFormat="true" ht="15.75" hidden="false" customHeight="false" outlineLevel="0" collapsed="false">
      <c r="A203" s="18" t="s">
        <v>153</v>
      </c>
      <c r="B203" s="81" t="s">
        <v>159</v>
      </c>
      <c r="C203" s="63" t="n">
        <v>200</v>
      </c>
      <c r="D203" s="22" t="n">
        <v>10</v>
      </c>
      <c r="E203" s="21" t="n">
        <v>20</v>
      </c>
      <c r="F203" s="68"/>
      <c r="G203" s="24" t="n">
        <f aca="false">F203*D203</f>
        <v>0</v>
      </c>
      <c r="H203" s="68"/>
      <c r="I203" s="24" t="n">
        <f aca="false">H203*D203</f>
        <v>0</v>
      </c>
      <c r="J203" s="25" t="n">
        <f aca="false">H203-F203</f>
        <v>0</v>
      </c>
      <c r="K203" s="25" t="n">
        <f aca="false">I203-G203</f>
        <v>0</v>
      </c>
      <c r="ALU203" s="26"/>
      <c r="ALV203" s="26"/>
      <c r="ALW203" s="26"/>
      <c r="ALX203" s="26"/>
      <c r="ALY203" s="26"/>
      <c r="ALZ203" s="26"/>
    </row>
    <row r="204" s="29" customFormat="true" ht="15.75" hidden="false" customHeight="false" outlineLevel="0" collapsed="false">
      <c r="A204" s="18" t="s">
        <v>153</v>
      </c>
      <c r="B204" s="81" t="s">
        <v>160</v>
      </c>
      <c r="C204" s="63" t="n">
        <v>160</v>
      </c>
      <c r="D204" s="22" t="n">
        <v>10</v>
      </c>
      <c r="E204" s="21" t="n">
        <v>16</v>
      </c>
      <c r="F204" s="68"/>
      <c r="G204" s="24" t="n">
        <f aca="false">F204*D204</f>
        <v>0</v>
      </c>
      <c r="H204" s="68"/>
      <c r="I204" s="24" t="n">
        <f aca="false">H204*D204</f>
        <v>0</v>
      </c>
      <c r="J204" s="25" t="n">
        <f aca="false">H204-F204</f>
        <v>0</v>
      </c>
      <c r="K204" s="25" t="n">
        <f aca="false">I204-G204</f>
        <v>0</v>
      </c>
      <c r="ALU204" s="26"/>
      <c r="ALV204" s="26"/>
      <c r="ALW204" s="26"/>
      <c r="ALX204" s="26"/>
      <c r="ALY204" s="26"/>
      <c r="ALZ204" s="26"/>
    </row>
    <row r="205" s="29" customFormat="true" ht="15.75" hidden="false" customHeight="false" outlineLevel="0" collapsed="false">
      <c r="A205" s="18" t="s">
        <v>153</v>
      </c>
      <c r="B205" s="81" t="s">
        <v>161</v>
      </c>
      <c r="C205" s="63" t="n">
        <v>80</v>
      </c>
      <c r="D205" s="22" t="n">
        <v>10</v>
      </c>
      <c r="E205" s="21" t="n">
        <v>8</v>
      </c>
      <c r="F205" s="68"/>
      <c r="G205" s="24" t="n">
        <f aca="false">F205*D205</f>
        <v>0</v>
      </c>
      <c r="H205" s="68"/>
      <c r="I205" s="24" t="n">
        <f aca="false">H205*D205</f>
        <v>0</v>
      </c>
      <c r="J205" s="25" t="n">
        <f aca="false">H205-F205</f>
        <v>0</v>
      </c>
      <c r="K205" s="25" t="n">
        <f aca="false">I205-G205</f>
        <v>0</v>
      </c>
      <c r="ALU205" s="26"/>
      <c r="ALV205" s="26"/>
      <c r="ALW205" s="26"/>
      <c r="ALX205" s="26"/>
      <c r="ALY205" s="26"/>
      <c r="ALZ205" s="26"/>
    </row>
    <row r="206" s="29" customFormat="true" ht="15.75" hidden="false" customHeight="false" outlineLevel="0" collapsed="false">
      <c r="A206" s="30" t="s">
        <v>153</v>
      </c>
      <c r="B206" s="40" t="s">
        <v>162</v>
      </c>
      <c r="C206" s="71" t="n">
        <v>140</v>
      </c>
      <c r="D206" s="34" t="n">
        <v>10</v>
      </c>
      <c r="E206" s="80" t="n">
        <v>14</v>
      </c>
      <c r="F206" s="72"/>
      <c r="G206" s="36" t="n">
        <f aca="false">F206*D206</f>
        <v>0</v>
      </c>
      <c r="H206" s="72"/>
      <c r="I206" s="36" t="n">
        <f aca="false">H206*D206</f>
        <v>0</v>
      </c>
      <c r="J206" s="25" t="n">
        <f aca="false">H206-F206</f>
        <v>0</v>
      </c>
      <c r="K206" s="25" t="n">
        <f aca="false">I206-G206</f>
        <v>0</v>
      </c>
      <c r="ALU206" s="26"/>
      <c r="ALV206" s="26"/>
      <c r="ALW206" s="26"/>
      <c r="ALX206" s="26"/>
      <c r="ALY206" s="26"/>
      <c r="ALZ206" s="26"/>
    </row>
    <row r="207" s="29" customFormat="true" ht="15.75" hidden="false" customHeight="false" outlineLevel="0" collapsed="false">
      <c r="A207" s="30" t="s">
        <v>153</v>
      </c>
      <c r="B207" s="40" t="s">
        <v>163</v>
      </c>
      <c r="C207" s="71" t="n">
        <v>70</v>
      </c>
      <c r="D207" s="34" t="n">
        <v>10</v>
      </c>
      <c r="E207" s="80" t="n">
        <v>7</v>
      </c>
      <c r="F207" s="72"/>
      <c r="G207" s="36" t="n">
        <f aca="false">F207*D207</f>
        <v>0</v>
      </c>
      <c r="H207" s="72"/>
      <c r="I207" s="36" t="n">
        <f aca="false">H207*D207</f>
        <v>0</v>
      </c>
      <c r="J207" s="25" t="n">
        <f aca="false">H207-F207</f>
        <v>0</v>
      </c>
      <c r="K207" s="25" t="n">
        <f aca="false">I207-G207</f>
        <v>0</v>
      </c>
      <c r="ALU207" s="26"/>
      <c r="ALV207" s="26"/>
      <c r="ALW207" s="26"/>
      <c r="ALX207" s="26"/>
      <c r="ALY207" s="26"/>
      <c r="ALZ207" s="26"/>
    </row>
    <row r="208" s="29" customFormat="true" ht="15.75" hidden="false" customHeight="false" outlineLevel="0" collapsed="false">
      <c r="A208" s="18" t="s">
        <v>153</v>
      </c>
      <c r="B208" s="81" t="s">
        <v>164</v>
      </c>
      <c r="C208" s="63" t="n">
        <v>200</v>
      </c>
      <c r="D208" s="22" t="n">
        <v>10</v>
      </c>
      <c r="E208" s="21" t="n">
        <v>20</v>
      </c>
      <c r="F208" s="68"/>
      <c r="G208" s="24" t="n">
        <f aca="false">F208*D208</f>
        <v>0</v>
      </c>
      <c r="H208" s="68"/>
      <c r="I208" s="24" t="n">
        <f aca="false">H208*D208</f>
        <v>0</v>
      </c>
      <c r="J208" s="25" t="n">
        <f aca="false">H208-F208</f>
        <v>0</v>
      </c>
      <c r="K208" s="25" t="n">
        <f aca="false">I208-G208</f>
        <v>0</v>
      </c>
      <c r="ALU208" s="26"/>
      <c r="ALV208" s="26"/>
      <c r="ALW208" s="26"/>
      <c r="ALX208" s="26"/>
      <c r="ALY208" s="26"/>
      <c r="ALZ208" s="26"/>
    </row>
    <row r="209" s="29" customFormat="true" ht="15.75" hidden="false" customHeight="false" outlineLevel="0" collapsed="false">
      <c r="A209" s="18" t="s">
        <v>153</v>
      </c>
      <c r="B209" s="81" t="s">
        <v>165</v>
      </c>
      <c r="C209" s="63" t="n">
        <v>100</v>
      </c>
      <c r="D209" s="22" t="n">
        <v>10</v>
      </c>
      <c r="E209" s="21" t="n">
        <v>10</v>
      </c>
      <c r="F209" s="68"/>
      <c r="G209" s="24" t="n">
        <f aca="false">F209*D209</f>
        <v>0</v>
      </c>
      <c r="H209" s="68"/>
      <c r="I209" s="24" t="n">
        <f aca="false">H209*D209</f>
        <v>0</v>
      </c>
      <c r="J209" s="25" t="n">
        <f aca="false">H209-F209</f>
        <v>0</v>
      </c>
      <c r="K209" s="25" t="n">
        <f aca="false">I209-G209</f>
        <v>0</v>
      </c>
      <c r="ALU209" s="26"/>
      <c r="ALV209" s="26"/>
      <c r="ALW209" s="26"/>
      <c r="ALX209" s="26"/>
      <c r="ALY209" s="26"/>
      <c r="ALZ209" s="26"/>
    </row>
    <row r="210" s="29" customFormat="true" ht="15.75" hidden="false" customHeight="false" outlineLevel="0" collapsed="false">
      <c r="A210" s="18" t="s">
        <v>153</v>
      </c>
      <c r="B210" s="81" t="s">
        <v>166</v>
      </c>
      <c r="C210" s="63" t="n">
        <v>160</v>
      </c>
      <c r="D210" s="22" t="n">
        <v>10</v>
      </c>
      <c r="E210" s="21" t="n">
        <v>16</v>
      </c>
      <c r="F210" s="68"/>
      <c r="G210" s="24" t="n">
        <f aca="false">F210*D210</f>
        <v>0</v>
      </c>
      <c r="H210" s="68"/>
      <c r="I210" s="24" t="n">
        <f aca="false">H210*D210</f>
        <v>0</v>
      </c>
      <c r="J210" s="25" t="n">
        <f aca="false">H210-F210</f>
        <v>0</v>
      </c>
      <c r="K210" s="25" t="n">
        <f aca="false">I210-G210</f>
        <v>0</v>
      </c>
      <c r="ALU210" s="26"/>
      <c r="ALV210" s="26"/>
      <c r="ALW210" s="26"/>
      <c r="ALX210" s="26"/>
      <c r="ALY210" s="26"/>
      <c r="ALZ210" s="26"/>
    </row>
    <row r="211" s="29" customFormat="true" ht="15.75" hidden="false" customHeight="false" outlineLevel="0" collapsed="false">
      <c r="A211" s="18" t="s">
        <v>153</v>
      </c>
      <c r="B211" s="81" t="s">
        <v>167</v>
      </c>
      <c r="C211" s="63" t="n">
        <v>80</v>
      </c>
      <c r="D211" s="22" t="n">
        <v>10</v>
      </c>
      <c r="E211" s="21" t="n">
        <v>8</v>
      </c>
      <c r="F211" s="68"/>
      <c r="G211" s="24" t="n">
        <f aca="false">F211*D211</f>
        <v>0</v>
      </c>
      <c r="H211" s="68"/>
      <c r="I211" s="24" t="n">
        <f aca="false">H211*D211</f>
        <v>0</v>
      </c>
      <c r="J211" s="25" t="n">
        <f aca="false">H211-F211</f>
        <v>0</v>
      </c>
      <c r="K211" s="25" t="n">
        <f aca="false">I211-G211</f>
        <v>0</v>
      </c>
      <c r="ALU211" s="26"/>
      <c r="ALV211" s="26"/>
      <c r="ALW211" s="26"/>
      <c r="ALX211" s="26"/>
      <c r="ALY211" s="26"/>
      <c r="ALZ211" s="26"/>
    </row>
    <row r="212" s="66" customFormat="true" ht="24" hidden="false" customHeight="true" outlineLevel="0" collapsed="false">
      <c r="A212" s="49" t="s">
        <v>168</v>
      </c>
      <c r="B212" s="49"/>
      <c r="C212" s="50"/>
      <c r="D212" s="51"/>
      <c r="E212" s="69"/>
      <c r="F212" s="52" t="n">
        <f aca="false">SUM(F190:F211)</f>
        <v>0</v>
      </c>
      <c r="G212" s="53" t="n">
        <f aca="false">SUM(G190:G211)</f>
        <v>0</v>
      </c>
      <c r="H212" s="52" t="n">
        <f aca="false">SUM(H190:H211)</f>
        <v>0</v>
      </c>
      <c r="I212" s="53" t="n">
        <f aca="false">SUM(I190:I211)</f>
        <v>0</v>
      </c>
      <c r="J212" s="54"/>
      <c r="K212" s="54"/>
      <c r="ALU212" s="67"/>
      <c r="ALV212" s="67"/>
      <c r="ALW212" s="67"/>
      <c r="ALX212" s="67"/>
      <c r="ALY212" s="67"/>
      <c r="ALZ212" s="67"/>
    </row>
    <row r="213" s="29" customFormat="true" ht="15.75" hidden="false" customHeight="false" outlineLevel="0" collapsed="false">
      <c r="A213" s="74"/>
      <c r="B213" s="74"/>
      <c r="C213" s="75"/>
      <c r="D213" s="76"/>
      <c r="E213" s="77"/>
      <c r="F213" s="78"/>
      <c r="G213" s="79"/>
      <c r="H213" s="78"/>
      <c r="I213" s="79"/>
      <c r="J213" s="54"/>
      <c r="K213" s="54"/>
      <c r="ALU213" s="26"/>
      <c r="ALV213" s="26"/>
      <c r="ALW213" s="26"/>
      <c r="ALX213" s="26"/>
      <c r="ALY213" s="26"/>
      <c r="ALZ213" s="26"/>
    </row>
    <row r="214" s="29" customFormat="true" ht="15.75" hidden="false" customHeight="false" outlineLevel="0" collapsed="false">
      <c r="A214" s="18" t="s">
        <v>169</v>
      </c>
      <c r="B214" s="19" t="s">
        <v>170</v>
      </c>
      <c r="C214" s="63" t="n">
        <v>400</v>
      </c>
      <c r="D214" s="22" t="n">
        <v>10</v>
      </c>
      <c r="E214" s="21" t="n">
        <v>40</v>
      </c>
      <c r="F214" s="68"/>
      <c r="G214" s="24" t="n">
        <f aca="false">F214*D214</f>
        <v>0</v>
      </c>
      <c r="H214" s="68"/>
      <c r="I214" s="24" t="n">
        <f aca="false">H214*D214</f>
        <v>0</v>
      </c>
      <c r="J214" s="25" t="n">
        <f aca="false">H214-F214</f>
        <v>0</v>
      </c>
      <c r="K214" s="25" t="n">
        <f aca="false">I214-G214</f>
        <v>0</v>
      </c>
      <c r="ALU214" s="26"/>
      <c r="ALV214" s="26"/>
      <c r="ALW214" s="26"/>
      <c r="ALX214" s="26"/>
      <c r="ALY214" s="26"/>
      <c r="ALZ214" s="26"/>
    </row>
    <row r="215" s="29" customFormat="true" ht="15.75" hidden="false" customHeight="false" outlineLevel="0" collapsed="false">
      <c r="A215" s="18" t="s">
        <v>169</v>
      </c>
      <c r="B215" s="19" t="s">
        <v>171</v>
      </c>
      <c r="C215" s="63" t="n">
        <v>350</v>
      </c>
      <c r="D215" s="22" t="n">
        <v>10</v>
      </c>
      <c r="E215" s="21" t="n">
        <v>35</v>
      </c>
      <c r="F215" s="68"/>
      <c r="G215" s="24" t="n">
        <f aca="false">F215*D215</f>
        <v>0</v>
      </c>
      <c r="H215" s="68"/>
      <c r="I215" s="24" t="n">
        <f aca="false">H215*D215</f>
        <v>0</v>
      </c>
      <c r="J215" s="25" t="n">
        <f aca="false">H215-F215</f>
        <v>0</v>
      </c>
      <c r="K215" s="25" t="n">
        <f aca="false">I215-G215</f>
        <v>0</v>
      </c>
      <c r="ALU215" s="26"/>
      <c r="ALV215" s="26"/>
      <c r="ALW215" s="26"/>
      <c r="ALX215" s="26"/>
      <c r="ALY215" s="26"/>
      <c r="ALZ215" s="26"/>
    </row>
    <row r="216" s="82" customFormat="true" ht="15.75" hidden="false" customHeight="false" outlineLevel="0" collapsed="false">
      <c r="A216" s="18" t="s">
        <v>169</v>
      </c>
      <c r="B216" s="19" t="s">
        <v>172</v>
      </c>
      <c r="C216" s="65" t="n">
        <v>400</v>
      </c>
      <c r="D216" s="22" t="n">
        <v>10</v>
      </c>
      <c r="E216" s="21" t="n">
        <v>40</v>
      </c>
      <c r="F216" s="68"/>
      <c r="G216" s="24" t="n">
        <f aca="false">F216*D216</f>
        <v>0</v>
      </c>
      <c r="H216" s="68"/>
      <c r="I216" s="24" t="n">
        <f aca="false">H216*D216</f>
        <v>0</v>
      </c>
      <c r="J216" s="25" t="n">
        <f aca="false">H216-F216</f>
        <v>0</v>
      </c>
      <c r="K216" s="25" t="n">
        <f aca="false">I216-G216</f>
        <v>0</v>
      </c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29"/>
      <c r="ES216" s="29"/>
      <c r="ET216" s="29"/>
      <c r="EU216" s="29"/>
      <c r="EV216" s="29"/>
      <c r="EW216" s="29"/>
      <c r="EX216" s="29"/>
      <c r="EY216" s="29"/>
      <c r="EZ216" s="29"/>
      <c r="FA216" s="29"/>
      <c r="FB216" s="29"/>
      <c r="FC216" s="29"/>
      <c r="FD216" s="29"/>
      <c r="FE216" s="29"/>
      <c r="FF216" s="29"/>
      <c r="FG216" s="29"/>
      <c r="FH216" s="29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29"/>
      <c r="FT216" s="29"/>
      <c r="FU216" s="29"/>
      <c r="FV216" s="29"/>
      <c r="FW216" s="29"/>
      <c r="FX216" s="29"/>
      <c r="FY216" s="29"/>
      <c r="FZ216" s="29"/>
      <c r="GA216" s="29"/>
      <c r="GB216" s="29"/>
      <c r="GC216" s="29"/>
      <c r="GD216" s="29"/>
      <c r="GE216" s="29"/>
      <c r="GF216" s="29"/>
      <c r="GG216" s="29"/>
      <c r="GH216" s="29"/>
      <c r="GI216" s="29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  <c r="JC216" s="29"/>
      <c r="JD216" s="29"/>
      <c r="JE216" s="29"/>
      <c r="JF216" s="29"/>
      <c r="JG216" s="29"/>
      <c r="JH216" s="29"/>
      <c r="JI216" s="29"/>
      <c r="JJ216" s="29"/>
      <c r="JK216" s="29"/>
      <c r="JL216" s="29"/>
      <c r="JM216" s="29"/>
      <c r="JN216" s="29"/>
      <c r="JO216" s="29"/>
      <c r="JP216" s="29"/>
      <c r="JQ216" s="29"/>
      <c r="JR216" s="29"/>
      <c r="JS216" s="29"/>
      <c r="JT216" s="29"/>
      <c r="JU216" s="29"/>
      <c r="JV216" s="29"/>
      <c r="JW216" s="29"/>
      <c r="JX216" s="29"/>
      <c r="JY216" s="29"/>
      <c r="JZ216" s="29"/>
      <c r="KA216" s="29"/>
      <c r="KB216" s="29"/>
      <c r="KC216" s="29"/>
      <c r="KD216" s="29"/>
      <c r="KE216" s="29"/>
      <c r="KF216" s="29"/>
      <c r="KG216" s="29"/>
      <c r="KH216" s="29"/>
      <c r="KI216" s="29"/>
      <c r="KJ216" s="29"/>
      <c r="KK216" s="29"/>
      <c r="KL216" s="29"/>
      <c r="KM216" s="29"/>
      <c r="KN216" s="29"/>
      <c r="KO216" s="29"/>
      <c r="KP216" s="29"/>
      <c r="KQ216" s="29"/>
      <c r="KR216" s="29"/>
      <c r="KS216" s="29"/>
      <c r="KT216" s="29"/>
      <c r="KU216" s="29"/>
      <c r="KV216" s="29"/>
      <c r="KW216" s="29"/>
      <c r="KX216" s="29"/>
      <c r="KY216" s="29"/>
      <c r="KZ216" s="29"/>
      <c r="LA216" s="29"/>
      <c r="LB216" s="29"/>
      <c r="LC216" s="29"/>
      <c r="LD216" s="29"/>
      <c r="LE216" s="29"/>
      <c r="LF216" s="29"/>
      <c r="LG216" s="29"/>
      <c r="LH216" s="29"/>
      <c r="LI216" s="29"/>
      <c r="LJ216" s="29"/>
      <c r="LK216" s="29"/>
      <c r="LL216" s="29"/>
      <c r="LM216" s="29"/>
      <c r="LN216" s="29"/>
      <c r="LO216" s="29"/>
      <c r="LP216" s="29"/>
      <c r="LQ216" s="29"/>
      <c r="LR216" s="29"/>
      <c r="LS216" s="29"/>
      <c r="LT216" s="29"/>
      <c r="LU216" s="29"/>
      <c r="LV216" s="29"/>
      <c r="LW216" s="29"/>
      <c r="LX216" s="29"/>
      <c r="LY216" s="29"/>
      <c r="LZ216" s="29"/>
      <c r="MA216" s="29"/>
      <c r="MB216" s="29"/>
      <c r="MC216" s="29"/>
      <c r="MD216" s="29"/>
      <c r="ME216" s="29"/>
      <c r="MF216" s="29"/>
      <c r="MG216" s="29"/>
      <c r="MH216" s="29"/>
      <c r="MI216" s="29"/>
      <c r="MJ216" s="29"/>
      <c r="MK216" s="29"/>
      <c r="ML216" s="29"/>
      <c r="MM216" s="29"/>
      <c r="MN216" s="29"/>
      <c r="MO216" s="29"/>
      <c r="MP216" s="29"/>
      <c r="MQ216" s="29"/>
      <c r="MR216" s="29"/>
      <c r="MS216" s="29"/>
      <c r="MT216" s="29"/>
      <c r="MU216" s="29"/>
      <c r="MV216" s="29"/>
      <c r="MW216" s="29"/>
      <c r="MX216" s="29"/>
      <c r="MY216" s="29"/>
      <c r="MZ216" s="29"/>
      <c r="NA216" s="29"/>
      <c r="NB216" s="29"/>
      <c r="NC216" s="29"/>
      <c r="ND216" s="29"/>
      <c r="NE216" s="29"/>
      <c r="NF216" s="29"/>
      <c r="NG216" s="29"/>
      <c r="NH216" s="29"/>
      <c r="NI216" s="29"/>
      <c r="NJ216" s="29"/>
      <c r="NK216" s="29"/>
      <c r="NL216" s="29"/>
      <c r="NM216" s="29"/>
      <c r="NN216" s="29"/>
      <c r="NO216" s="29"/>
      <c r="NP216" s="29"/>
      <c r="NQ216" s="29"/>
      <c r="NR216" s="29"/>
      <c r="NS216" s="29"/>
      <c r="NT216" s="29"/>
      <c r="NU216" s="29"/>
      <c r="NV216" s="29"/>
      <c r="NW216" s="29"/>
      <c r="NX216" s="29"/>
      <c r="NY216" s="29"/>
      <c r="NZ216" s="29"/>
      <c r="OA216" s="29"/>
      <c r="OB216" s="29"/>
      <c r="OC216" s="29"/>
      <c r="OD216" s="29"/>
      <c r="OE216" s="29"/>
      <c r="OF216" s="29"/>
      <c r="OG216" s="29"/>
      <c r="OH216" s="29"/>
      <c r="OI216" s="29"/>
      <c r="OJ216" s="29"/>
      <c r="OK216" s="29"/>
      <c r="OL216" s="29"/>
      <c r="OM216" s="29"/>
      <c r="ON216" s="29"/>
      <c r="OO216" s="29"/>
      <c r="OP216" s="29"/>
      <c r="OQ216" s="29"/>
      <c r="OR216" s="29"/>
      <c r="OS216" s="29"/>
      <c r="OT216" s="29"/>
      <c r="OU216" s="29"/>
      <c r="OV216" s="29"/>
      <c r="OW216" s="29"/>
      <c r="OX216" s="29"/>
      <c r="OY216" s="29"/>
      <c r="OZ216" s="29"/>
      <c r="PA216" s="29"/>
      <c r="PB216" s="29"/>
      <c r="PC216" s="29"/>
      <c r="PD216" s="29"/>
      <c r="PE216" s="29"/>
      <c r="PF216" s="29"/>
      <c r="PG216" s="29"/>
      <c r="PH216" s="29"/>
      <c r="PI216" s="29"/>
      <c r="PJ216" s="29"/>
      <c r="PK216" s="29"/>
      <c r="PL216" s="29"/>
      <c r="PM216" s="29"/>
      <c r="PN216" s="29"/>
      <c r="PO216" s="29"/>
      <c r="PP216" s="29"/>
      <c r="PQ216" s="29"/>
      <c r="PR216" s="29"/>
      <c r="PS216" s="29"/>
      <c r="PT216" s="29"/>
      <c r="PU216" s="29"/>
      <c r="PV216" s="29"/>
      <c r="PW216" s="29"/>
      <c r="PX216" s="29"/>
      <c r="PY216" s="29"/>
      <c r="PZ216" s="29"/>
      <c r="QA216" s="29"/>
      <c r="QB216" s="29"/>
      <c r="QC216" s="29"/>
      <c r="QD216" s="29"/>
      <c r="QE216" s="29"/>
      <c r="QF216" s="29"/>
      <c r="QG216" s="29"/>
      <c r="QH216" s="29"/>
      <c r="QI216" s="29"/>
      <c r="QJ216" s="29"/>
      <c r="QK216" s="29"/>
      <c r="QL216" s="29"/>
      <c r="QM216" s="29"/>
      <c r="QN216" s="29"/>
      <c r="QO216" s="29"/>
      <c r="QP216" s="29"/>
      <c r="QQ216" s="29"/>
      <c r="QR216" s="29"/>
      <c r="QS216" s="29"/>
      <c r="QT216" s="29"/>
      <c r="QU216" s="29"/>
      <c r="QV216" s="29"/>
      <c r="QW216" s="29"/>
      <c r="QX216" s="29"/>
      <c r="QY216" s="29"/>
      <c r="QZ216" s="29"/>
      <c r="RA216" s="29"/>
      <c r="RB216" s="29"/>
      <c r="RC216" s="29"/>
      <c r="RD216" s="29"/>
      <c r="RE216" s="29"/>
      <c r="RF216" s="29"/>
      <c r="RG216" s="29"/>
      <c r="RH216" s="29"/>
      <c r="RI216" s="29"/>
      <c r="RJ216" s="29"/>
      <c r="RK216" s="29"/>
      <c r="RL216" s="29"/>
      <c r="RM216" s="29"/>
      <c r="RN216" s="29"/>
      <c r="RO216" s="29"/>
      <c r="RP216" s="29"/>
      <c r="RQ216" s="29"/>
      <c r="RR216" s="29"/>
      <c r="RS216" s="29"/>
      <c r="RT216" s="29"/>
      <c r="RU216" s="29"/>
      <c r="RV216" s="29"/>
      <c r="RW216" s="29"/>
      <c r="RX216" s="29"/>
      <c r="RY216" s="29"/>
      <c r="RZ216" s="29"/>
      <c r="SA216" s="29"/>
      <c r="SB216" s="29"/>
      <c r="SC216" s="29"/>
      <c r="SD216" s="29"/>
      <c r="SE216" s="29"/>
      <c r="SF216" s="29"/>
      <c r="SG216" s="29"/>
      <c r="SH216" s="29"/>
      <c r="SI216" s="29"/>
      <c r="SJ216" s="29"/>
      <c r="SK216" s="29"/>
      <c r="SL216" s="29"/>
      <c r="SM216" s="29"/>
      <c r="SN216" s="29"/>
      <c r="SO216" s="29"/>
      <c r="SP216" s="29"/>
      <c r="SQ216" s="29"/>
      <c r="SR216" s="29"/>
      <c r="SS216" s="29"/>
      <c r="ST216" s="29"/>
      <c r="SU216" s="29"/>
      <c r="SV216" s="29"/>
      <c r="SW216" s="29"/>
      <c r="SX216" s="29"/>
      <c r="SY216" s="29"/>
      <c r="SZ216" s="29"/>
      <c r="TA216" s="29"/>
      <c r="TB216" s="29"/>
      <c r="TC216" s="29"/>
      <c r="TD216" s="29"/>
      <c r="TE216" s="29"/>
      <c r="TF216" s="29"/>
      <c r="TG216" s="29"/>
      <c r="TH216" s="29"/>
      <c r="TI216" s="29"/>
      <c r="TJ216" s="29"/>
      <c r="TK216" s="29"/>
      <c r="TL216" s="29"/>
      <c r="TM216" s="29"/>
      <c r="TN216" s="29"/>
      <c r="TO216" s="29"/>
      <c r="TP216" s="29"/>
      <c r="TQ216" s="29"/>
      <c r="TR216" s="29"/>
      <c r="TS216" s="29"/>
      <c r="TT216" s="29"/>
      <c r="TU216" s="29"/>
      <c r="TV216" s="29"/>
      <c r="TW216" s="29"/>
      <c r="TX216" s="29"/>
      <c r="TY216" s="29"/>
      <c r="TZ216" s="29"/>
      <c r="UA216" s="29"/>
      <c r="UB216" s="29"/>
      <c r="UC216" s="29"/>
      <c r="UD216" s="29"/>
      <c r="UE216" s="29"/>
      <c r="UF216" s="29"/>
      <c r="UG216" s="29"/>
      <c r="UH216" s="29"/>
      <c r="UI216" s="29"/>
      <c r="UJ216" s="29"/>
      <c r="UK216" s="29"/>
      <c r="UL216" s="29"/>
      <c r="UM216" s="29"/>
      <c r="UN216" s="29"/>
      <c r="UO216" s="29"/>
      <c r="UP216" s="29"/>
      <c r="UQ216" s="29"/>
      <c r="UR216" s="29"/>
      <c r="US216" s="29"/>
      <c r="UT216" s="29"/>
      <c r="UU216" s="29"/>
      <c r="UV216" s="29"/>
      <c r="UW216" s="29"/>
      <c r="UX216" s="29"/>
      <c r="UY216" s="29"/>
      <c r="UZ216" s="29"/>
      <c r="VA216" s="29"/>
      <c r="VB216" s="29"/>
      <c r="VC216" s="29"/>
      <c r="VD216" s="29"/>
      <c r="VE216" s="29"/>
      <c r="VF216" s="29"/>
      <c r="VG216" s="29"/>
      <c r="VH216" s="29"/>
      <c r="VI216" s="29"/>
      <c r="VJ216" s="29"/>
      <c r="VK216" s="29"/>
      <c r="VL216" s="29"/>
      <c r="VM216" s="29"/>
      <c r="VN216" s="29"/>
      <c r="VO216" s="29"/>
      <c r="VP216" s="29"/>
      <c r="VQ216" s="29"/>
      <c r="VR216" s="29"/>
      <c r="VS216" s="29"/>
      <c r="VT216" s="29"/>
      <c r="VU216" s="29"/>
      <c r="VV216" s="29"/>
      <c r="VW216" s="29"/>
      <c r="VX216" s="29"/>
      <c r="VY216" s="29"/>
      <c r="VZ216" s="29"/>
      <c r="WA216" s="29"/>
      <c r="WB216" s="29"/>
      <c r="WC216" s="29"/>
      <c r="WD216" s="29"/>
      <c r="WE216" s="29"/>
      <c r="WF216" s="29"/>
      <c r="WG216" s="29"/>
      <c r="WH216" s="29"/>
      <c r="WI216" s="29"/>
      <c r="WJ216" s="29"/>
      <c r="WK216" s="29"/>
      <c r="WL216" s="29"/>
      <c r="WM216" s="29"/>
      <c r="WN216" s="29"/>
      <c r="WO216" s="29"/>
      <c r="WP216" s="29"/>
      <c r="WQ216" s="29"/>
      <c r="WR216" s="29"/>
      <c r="WS216" s="29"/>
      <c r="WT216" s="29"/>
      <c r="WU216" s="29"/>
      <c r="WV216" s="29"/>
      <c r="WW216" s="29"/>
      <c r="WX216" s="29"/>
      <c r="WY216" s="29"/>
      <c r="WZ216" s="29"/>
      <c r="XA216" s="29"/>
      <c r="XB216" s="29"/>
      <c r="XC216" s="29"/>
      <c r="XD216" s="29"/>
      <c r="XE216" s="29"/>
      <c r="XF216" s="29"/>
      <c r="XG216" s="29"/>
      <c r="XH216" s="29"/>
      <c r="XI216" s="29"/>
      <c r="XJ216" s="29"/>
      <c r="XK216" s="29"/>
      <c r="XL216" s="29"/>
      <c r="XM216" s="29"/>
      <c r="XN216" s="29"/>
      <c r="XO216" s="29"/>
      <c r="XP216" s="29"/>
      <c r="XQ216" s="29"/>
      <c r="XR216" s="29"/>
      <c r="XS216" s="29"/>
      <c r="XT216" s="29"/>
      <c r="XU216" s="29"/>
      <c r="XV216" s="29"/>
      <c r="XW216" s="29"/>
      <c r="XX216" s="29"/>
      <c r="XY216" s="29"/>
      <c r="XZ216" s="29"/>
      <c r="YA216" s="29"/>
      <c r="YB216" s="29"/>
      <c r="YC216" s="29"/>
      <c r="YD216" s="29"/>
      <c r="YE216" s="29"/>
      <c r="YF216" s="29"/>
      <c r="YG216" s="29"/>
      <c r="YH216" s="29"/>
      <c r="YI216" s="29"/>
      <c r="YJ216" s="29"/>
      <c r="YK216" s="29"/>
      <c r="YL216" s="29"/>
      <c r="YM216" s="29"/>
      <c r="YN216" s="29"/>
      <c r="YO216" s="29"/>
      <c r="YP216" s="29"/>
      <c r="YQ216" s="29"/>
      <c r="YR216" s="29"/>
      <c r="YS216" s="29"/>
      <c r="YT216" s="29"/>
      <c r="YU216" s="29"/>
      <c r="YV216" s="29"/>
      <c r="YW216" s="29"/>
      <c r="YX216" s="29"/>
      <c r="YY216" s="29"/>
      <c r="YZ216" s="29"/>
      <c r="ZA216" s="29"/>
      <c r="ZB216" s="29"/>
      <c r="ZC216" s="29"/>
      <c r="ZD216" s="29"/>
      <c r="ZE216" s="29"/>
      <c r="ZF216" s="29"/>
      <c r="ZG216" s="29"/>
      <c r="ZH216" s="29"/>
      <c r="ZI216" s="29"/>
      <c r="ZJ216" s="29"/>
      <c r="ZK216" s="29"/>
      <c r="ZL216" s="29"/>
      <c r="ZM216" s="29"/>
      <c r="ZN216" s="29"/>
      <c r="ZO216" s="29"/>
      <c r="ZP216" s="29"/>
      <c r="ZQ216" s="29"/>
      <c r="ZR216" s="29"/>
      <c r="ZS216" s="29"/>
      <c r="ZT216" s="29"/>
      <c r="ZU216" s="29"/>
      <c r="ZV216" s="29"/>
      <c r="ZW216" s="29"/>
      <c r="ZX216" s="29"/>
      <c r="ZY216" s="29"/>
      <c r="ZZ216" s="29"/>
      <c r="AAA216" s="29"/>
      <c r="AAB216" s="29"/>
      <c r="AAC216" s="29"/>
      <c r="AAD216" s="29"/>
      <c r="AAE216" s="29"/>
      <c r="AAF216" s="29"/>
      <c r="AAG216" s="29"/>
      <c r="AAH216" s="29"/>
      <c r="AAI216" s="29"/>
      <c r="AAJ216" s="29"/>
      <c r="AAK216" s="29"/>
      <c r="AAL216" s="29"/>
      <c r="AAM216" s="29"/>
      <c r="AAN216" s="29"/>
      <c r="AAO216" s="29"/>
      <c r="AAP216" s="29"/>
      <c r="AAQ216" s="29"/>
      <c r="AAR216" s="29"/>
      <c r="AAS216" s="29"/>
      <c r="AAT216" s="29"/>
      <c r="AAU216" s="29"/>
      <c r="AAV216" s="29"/>
      <c r="AAW216" s="29"/>
      <c r="AAX216" s="29"/>
      <c r="AAY216" s="29"/>
      <c r="AAZ216" s="29"/>
      <c r="ABA216" s="29"/>
      <c r="ABB216" s="29"/>
      <c r="ABC216" s="29"/>
      <c r="ABD216" s="29"/>
      <c r="ABE216" s="29"/>
      <c r="ABF216" s="29"/>
      <c r="ABG216" s="29"/>
      <c r="ABH216" s="29"/>
      <c r="ABI216" s="29"/>
      <c r="ABJ216" s="29"/>
      <c r="ABK216" s="29"/>
      <c r="ABL216" s="29"/>
      <c r="ABM216" s="29"/>
      <c r="ABN216" s="29"/>
      <c r="ABO216" s="29"/>
      <c r="ABP216" s="29"/>
      <c r="ABQ216" s="29"/>
      <c r="ABR216" s="29"/>
      <c r="ABS216" s="29"/>
      <c r="ABT216" s="29"/>
      <c r="ABU216" s="29"/>
      <c r="ABV216" s="29"/>
      <c r="ABW216" s="29"/>
      <c r="ABX216" s="29"/>
      <c r="ABY216" s="29"/>
      <c r="ABZ216" s="29"/>
      <c r="ACA216" s="29"/>
      <c r="ACB216" s="29"/>
      <c r="ACC216" s="29"/>
      <c r="ACD216" s="29"/>
      <c r="ACE216" s="29"/>
      <c r="ACF216" s="29"/>
      <c r="ACG216" s="29"/>
      <c r="ACH216" s="29"/>
      <c r="ACI216" s="29"/>
      <c r="ACJ216" s="29"/>
      <c r="ACK216" s="29"/>
      <c r="ACL216" s="29"/>
      <c r="ACM216" s="29"/>
      <c r="ACN216" s="29"/>
      <c r="ACO216" s="29"/>
      <c r="ACP216" s="29"/>
      <c r="ACQ216" s="29"/>
      <c r="ACR216" s="29"/>
      <c r="ACS216" s="29"/>
      <c r="ACT216" s="29"/>
      <c r="ACU216" s="29"/>
      <c r="ACV216" s="29"/>
      <c r="ACW216" s="29"/>
      <c r="ACX216" s="29"/>
      <c r="ACY216" s="29"/>
      <c r="ACZ216" s="29"/>
      <c r="ADA216" s="29"/>
      <c r="ADB216" s="29"/>
      <c r="ADC216" s="29"/>
      <c r="ADD216" s="29"/>
      <c r="ADE216" s="29"/>
      <c r="ADF216" s="29"/>
      <c r="ADG216" s="29"/>
      <c r="ADH216" s="29"/>
      <c r="ADI216" s="29"/>
      <c r="ADJ216" s="29"/>
      <c r="ADK216" s="29"/>
      <c r="ADL216" s="29"/>
      <c r="ADM216" s="29"/>
      <c r="ADN216" s="29"/>
      <c r="ADO216" s="29"/>
      <c r="ADP216" s="29"/>
      <c r="ADQ216" s="29"/>
      <c r="ADR216" s="29"/>
      <c r="ADS216" s="29"/>
      <c r="ADT216" s="29"/>
      <c r="ADU216" s="29"/>
      <c r="ADV216" s="29"/>
      <c r="ADW216" s="29"/>
      <c r="ADX216" s="29"/>
      <c r="ADY216" s="29"/>
      <c r="ADZ216" s="29"/>
      <c r="AEA216" s="29"/>
      <c r="AEB216" s="29"/>
      <c r="AEC216" s="29"/>
      <c r="AED216" s="29"/>
      <c r="AEE216" s="29"/>
      <c r="AEF216" s="29"/>
      <c r="AEG216" s="29"/>
      <c r="AEH216" s="29"/>
      <c r="AEI216" s="29"/>
      <c r="AEJ216" s="29"/>
      <c r="AEK216" s="29"/>
      <c r="AEL216" s="29"/>
      <c r="AEM216" s="29"/>
      <c r="AEN216" s="29"/>
      <c r="AEO216" s="29"/>
      <c r="AEP216" s="29"/>
      <c r="AEQ216" s="29"/>
      <c r="AER216" s="29"/>
      <c r="AES216" s="29"/>
      <c r="AET216" s="29"/>
      <c r="AEU216" s="29"/>
      <c r="AEV216" s="29"/>
      <c r="AEW216" s="29"/>
      <c r="AEX216" s="29"/>
      <c r="AEY216" s="29"/>
      <c r="AEZ216" s="29"/>
      <c r="AFA216" s="29"/>
      <c r="AFB216" s="29"/>
      <c r="AFC216" s="29"/>
      <c r="AFD216" s="29"/>
      <c r="AFE216" s="29"/>
      <c r="AFF216" s="29"/>
      <c r="AFG216" s="29"/>
      <c r="AFH216" s="29"/>
      <c r="AFI216" s="29"/>
      <c r="AFJ216" s="29"/>
      <c r="AFK216" s="29"/>
      <c r="AFL216" s="29"/>
      <c r="AFM216" s="29"/>
      <c r="AFN216" s="29"/>
      <c r="AFO216" s="29"/>
      <c r="AFP216" s="29"/>
      <c r="AFQ216" s="29"/>
      <c r="AFR216" s="29"/>
      <c r="AFS216" s="29"/>
      <c r="AFT216" s="29"/>
      <c r="AFU216" s="29"/>
      <c r="AFV216" s="29"/>
      <c r="AFW216" s="29"/>
      <c r="AFX216" s="29"/>
      <c r="AFY216" s="29"/>
      <c r="AFZ216" s="29"/>
      <c r="AGA216" s="29"/>
      <c r="AGB216" s="29"/>
      <c r="AGC216" s="29"/>
      <c r="AGD216" s="29"/>
      <c r="AGE216" s="29"/>
      <c r="AGF216" s="29"/>
      <c r="AGG216" s="29"/>
      <c r="AGH216" s="29"/>
      <c r="AGI216" s="29"/>
      <c r="AGJ216" s="29"/>
      <c r="AGK216" s="29"/>
      <c r="AGL216" s="29"/>
      <c r="AGM216" s="29"/>
      <c r="AGN216" s="29"/>
      <c r="AGO216" s="29"/>
      <c r="AGP216" s="29"/>
      <c r="AGQ216" s="29"/>
      <c r="AGR216" s="29"/>
      <c r="AGS216" s="29"/>
      <c r="AGT216" s="29"/>
      <c r="AGU216" s="29"/>
      <c r="AGV216" s="29"/>
      <c r="AGW216" s="29"/>
      <c r="AGX216" s="29"/>
      <c r="AGY216" s="29"/>
      <c r="AGZ216" s="29"/>
      <c r="AHA216" s="29"/>
      <c r="AHB216" s="29"/>
      <c r="AHC216" s="29"/>
      <c r="AHD216" s="29"/>
      <c r="AHE216" s="29"/>
      <c r="AHF216" s="29"/>
      <c r="AHG216" s="29"/>
      <c r="AHH216" s="29"/>
      <c r="AHI216" s="29"/>
      <c r="AHJ216" s="29"/>
      <c r="AHK216" s="29"/>
      <c r="AHL216" s="29"/>
      <c r="AHM216" s="29"/>
      <c r="AHN216" s="29"/>
      <c r="AHO216" s="29"/>
      <c r="AHP216" s="29"/>
      <c r="AHQ216" s="29"/>
      <c r="AHR216" s="29"/>
      <c r="AHS216" s="29"/>
      <c r="AHT216" s="29"/>
      <c r="AHU216" s="29"/>
      <c r="AHV216" s="29"/>
      <c r="AHW216" s="29"/>
      <c r="AHX216" s="29"/>
      <c r="AHY216" s="29"/>
      <c r="AHZ216" s="29"/>
      <c r="AIA216" s="29"/>
      <c r="AIB216" s="29"/>
      <c r="AIC216" s="29"/>
      <c r="AID216" s="29"/>
      <c r="AIE216" s="29"/>
      <c r="AIF216" s="29"/>
      <c r="AIG216" s="29"/>
      <c r="AIH216" s="29"/>
      <c r="AII216" s="29"/>
      <c r="AIJ216" s="29"/>
      <c r="AIK216" s="29"/>
      <c r="AIL216" s="29"/>
      <c r="AIM216" s="29"/>
      <c r="AIN216" s="29"/>
      <c r="AIO216" s="29"/>
      <c r="AIP216" s="29"/>
      <c r="AIQ216" s="29"/>
      <c r="AIR216" s="29"/>
      <c r="AIS216" s="29"/>
      <c r="AIT216" s="29"/>
      <c r="AIU216" s="29"/>
      <c r="AIV216" s="29"/>
      <c r="AIW216" s="29"/>
      <c r="AIX216" s="29"/>
      <c r="AIY216" s="29"/>
      <c r="AIZ216" s="29"/>
      <c r="AJA216" s="29"/>
      <c r="AJB216" s="29"/>
      <c r="AJC216" s="29"/>
      <c r="AJD216" s="29"/>
      <c r="AJE216" s="29"/>
      <c r="AJF216" s="29"/>
      <c r="AJG216" s="29"/>
      <c r="AJH216" s="29"/>
      <c r="AJI216" s="29"/>
      <c r="AJJ216" s="29"/>
      <c r="AJK216" s="29"/>
      <c r="AJL216" s="29"/>
      <c r="AJM216" s="29"/>
      <c r="AJN216" s="29"/>
      <c r="AJO216" s="29"/>
      <c r="AJP216" s="29"/>
      <c r="AJQ216" s="29"/>
      <c r="AJR216" s="29"/>
      <c r="AJS216" s="29"/>
      <c r="AJT216" s="29"/>
      <c r="AJU216" s="29"/>
      <c r="AJV216" s="29"/>
      <c r="AJW216" s="29"/>
      <c r="AJX216" s="29"/>
      <c r="AJY216" s="29"/>
      <c r="AJZ216" s="29"/>
      <c r="AKA216" s="29"/>
      <c r="AKB216" s="29"/>
      <c r="AKC216" s="29"/>
      <c r="AKD216" s="29"/>
      <c r="AKE216" s="29"/>
      <c r="AKF216" s="29"/>
      <c r="AKG216" s="29"/>
      <c r="AKH216" s="29"/>
      <c r="AKI216" s="29"/>
      <c r="AKJ216" s="29"/>
      <c r="AKK216" s="29"/>
      <c r="AKL216" s="29"/>
      <c r="AKM216" s="29"/>
      <c r="AKN216" s="29"/>
      <c r="AKO216" s="29"/>
      <c r="AKP216" s="29"/>
      <c r="AKQ216" s="29"/>
      <c r="AKR216" s="29"/>
      <c r="AKS216" s="29"/>
      <c r="AKT216" s="29"/>
      <c r="AKU216" s="29"/>
      <c r="AKV216" s="29"/>
      <c r="AKW216" s="29"/>
      <c r="AKX216" s="29"/>
      <c r="AKY216" s="29"/>
      <c r="AKZ216" s="29"/>
      <c r="ALA216" s="29"/>
      <c r="ALB216" s="29"/>
      <c r="ALC216" s="29"/>
      <c r="ALD216" s="29"/>
      <c r="ALE216" s="29"/>
      <c r="ALF216" s="29"/>
      <c r="ALG216" s="29"/>
      <c r="ALH216" s="29"/>
      <c r="ALI216" s="29"/>
      <c r="ALJ216" s="29"/>
      <c r="ALK216" s="29"/>
      <c r="ALL216" s="29"/>
      <c r="ALM216" s="29"/>
      <c r="ALN216" s="29"/>
      <c r="ALO216" s="29"/>
      <c r="ALP216" s="29"/>
      <c r="ALQ216" s="29"/>
      <c r="ALR216" s="29"/>
      <c r="ALS216" s="29"/>
      <c r="ALT216" s="29"/>
      <c r="ALU216" s="29"/>
      <c r="ALV216" s="29"/>
      <c r="ALW216" s="29"/>
      <c r="ALX216" s="26"/>
      <c r="ALY216" s="26"/>
      <c r="ALZ216" s="26"/>
    </row>
    <row r="217" s="29" customFormat="true" ht="15" hidden="false" customHeight="true" outlineLevel="0" collapsed="false">
      <c r="A217" s="18" t="s">
        <v>169</v>
      </c>
      <c r="B217" s="19" t="s">
        <v>173</v>
      </c>
      <c r="C217" s="65" t="n">
        <v>60</v>
      </c>
      <c r="D217" s="22" t="n">
        <v>10</v>
      </c>
      <c r="E217" s="21" t="n">
        <v>6</v>
      </c>
      <c r="F217" s="68"/>
      <c r="G217" s="24" t="n">
        <f aca="false">F217*D217</f>
        <v>0</v>
      </c>
      <c r="H217" s="68"/>
      <c r="I217" s="24" t="n">
        <f aca="false">H217*D217</f>
        <v>0</v>
      </c>
      <c r="J217" s="25" t="n">
        <f aca="false">H217-F217</f>
        <v>0</v>
      </c>
      <c r="K217" s="25" t="n">
        <f aca="false">I217-G217</f>
        <v>0</v>
      </c>
      <c r="ALX217" s="26"/>
      <c r="ALY217" s="26"/>
      <c r="ALZ217" s="26"/>
    </row>
    <row r="218" s="29" customFormat="true" ht="15" hidden="false" customHeight="true" outlineLevel="0" collapsed="false">
      <c r="A218" s="18" t="s">
        <v>169</v>
      </c>
      <c r="B218" s="81" t="s">
        <v>174</v>
      </c>
      <c r="C218" s="65" t="n">
        <v>80</v>
      </c>
      <c r="D218" s="22" t="n">
        <v>10</v>
      </c>
      <c r="E218" s="21" t="n">
        <v>8</v>
      </c>
      <c r="F218" s="68"/>
      <c r="G218" s="24" t="n">
        <f aca="false">F218*D218</f>
        <v>0</v>
      </c>
      <c r="H218" s="68"/>
      <c r="I218" s="24" t="n">
        <f aca="false">H218*D218</f>
        <v>0</v>
      </c>
      <c r="J218" s="25" t="n">
        <f aca="false">H218-F218</f>
        <v>0</v>
      </c>
      <c r="K218" s="25" t="n">
        <f aca="false">I218-G218</f>
        <v>0</v>
      </c>
      <c r="ALX218" s="26"/>
      <c r="ALY218" s="26"/>
      <c r="ALZ218" s="26"/>
    </row>
    <row r="219" s="29" customFormat="true" ht="15" hidden="false" customHeight="true" outlineLevel="0" collapsed="false">
      <c r="A219" s="18" t="s">
        <v>169</v>
      </c>
      <c r="B219" s="19" t="s">
        <v>175</v>
      </c>
      <c r="C219" s="65" t="n">
        <v>200</v>
      </c>
      <c r="D219" s="22" t="n">
        <v>10</v>
      </c>
      <c r="E219" s="21" t="n">
        <v>20</v>
      </c>
      <c r="F219" s="68"/>
      <c r="G219" s="24" t="n">
        <f aca="false">F219*D219</f>
        <v>0</v>
      </c>
      <c r="H219" s="68"/>
      <c r="I219" s="24" t="n">
        <f aca="false">H219*D219</f>
        <v>0</v>
      </c>
      <c r="J219" s="25" t="n">
        <f aca="false">H219-F219</f>
        <v>0</v>
      </c>
      <c r="K219" s="25" t="n">
        <f aca="false">I219-G219</f>
        <v>0</v>
      </c>
      <c r="ALX219" s="26"/>
      <c r="ALY219" s="26"/>
      <c r="ALZ219" s="26"/>
    </row>
    <row r="220" s="29" customFormat="true" ht="15" hidden="false" customHeight="true" outlineLevel="0" collapsed="false">
      <c r="A220" s="18" t="s">
        <v>169</v>
      </c>
      <c r="B220" s="19" t="s">
        <v>176</v>
      </c>
      <c r="C220" s="65" t="n">
        <v>100</v>
      </c>
      <c r="D220" s="22" t="n">
        <v>10</v>
      </c>
      <c r="E220" s="21" t="n">
        <v>10</v>
      </c>
      <c r="F220" s="68"/>
      <c r="G220" s="24" t="n">
        <f aca="false">F220*D220</f>
        <v>0</v>
      </c>
      <c r="H220" s="68"/>
      <c r="I220" s="24" t="n">
        <f aca="false">H220*D220</f>
        <v>0</v>
      </c>
      <c r="J220" s="25" t="n">
        <f aca="false">H220-F220</f>
        <v>0</v>
      </c>
      <c r="K220" s="25" t="n">
        <f aca="false">I220-G220</f>
        <v>0</v>
      </c>
      <c r="ALX220" s="26"/>
      <c r="ALY220" s="26"/>
      <c r="ALZ220" s="26"/>
    </row>
    <row r="221" s="29" customFormat="true" ht="15" hidden="false" customHeight="true" outlineLevel="0" collapsed="false">
      <c r="A221" s="18" t="s">
        <v>169</v>
      </c>
      <c r="B221" s="19" t="s">
        <v>177</v>
      </c>
      <c r="C221" s="63" t="n">
        <v>200</v>
      </c>
      <c r="D221" s="22" t="n">
        <v>10</v>
      </c>
      <c r="E221" s="21" t="n">
        <v>20</v>
      </c>
      <c r="F221" s="68"/>
      <c r="G221" s="24" t="n">
        <f aca="false">F221*D221</f>
        <v>0</v>
      </c>
      <c r="H221" s="68"/>
      <c r="I221" s="24" t="n">
        <f aca="false">H221*D221</f>
        <v>0</v>
      </c>
      <c r="J221" s="25" t="n">
        <f aca="false">H221-F221</f>
        <v>0</v>
      </c>
      <c r="K221" s="25" t="n">
        <f aca="false">I221-G221</f>
        <v>0</v>
      </c>
      <c r="ALX221" s="26"/>
      <c r="ALY221" s="26"/>
      <c r="ALZ221" s="26"/>
    </row>
    <row r="222" s="29" customFormat="true" ht="15" hidden="false" customHeight="true" outlineLevel="0" collapsed="false">
      <c r="A222" s="18" t="s">
        <v>169</v>
      </c>
      <c r="B222" s="19" t="s">
        <v>178</v>
      </c>
      <c r="C222" s="63" t="n">
        <v>200</v>
      </c>
      <c r="D222" s="22" t="n">
        <v>10</v>
      </c>
      <c r="E222" s="21" t="n">
        <v>20</v>
      </c>
      <c r="F222" s="68"/>
      <c r="G222" s="24" t="n">
        <f aca="false">F222*D222</f>
        <v>0</v>
      </c>
      <c r="H222" s="68"/>
      <c r="I222" s="24" t="n">
        <f aca="false">H222*D222</f>
        <v>0</v>
      </c>
      <c r="J222" s="25" t="n">
        <f aca="false">H222-F222</f>
        <v>0</v>
      </c>
      <c r="K222" s="25" t="n">
        <f aca="false">I222-G222</f>
        <v>0</v>
      </c>
      <c r="ALX222" s="26"/>
      <c r="ALY222" s="26"/>
      <c r="ALZ222" s="26"/>
    </row>
    <row r="223" s="66" customFormat="true" ht="24" hidden="false" customHeight="true" outlineLevel="0" collapsed="false">
      <c r="A223" s="49" t="s">
        <v>179</v>
      </c>
      <c r="B223" s="49"/>
      <c r="C223" s="50"/>
      <c r="D223" s="51"/>
      <c r="E223" s="69"/>
      <c r="F223" s="52" t="n">
        <f aca="false">SUM(F214:F222)</f>
        <v>0</v>
      </c>
      <c r="G223" s="53" t="n">
        <f aca="false">SUM(G214:G222)</f>
        <v>0</v>
      </c>
      <c r="H223" s="52" t="n">
        <f aca="false">SUM(H214:H222)</f>
        <v>0</v>
      </c>
      <c r="I223" s="53" t="n">
        <f aca="false">SUM(I214:I222)</f>
        <v>0</v>
      </c>
      <c r="J223" s="54"/>
      <c r="K223" s="54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7"/>
      <c r="DF223" s="67"/>
      <c r="DG223" s="67"/>
      <c r="DH223" s="67"/>
      <c r="DI223" s="67"/>
      <c r="DJ223" s="67"/>
      <c r="DK223" s="67"/>
      <c r="DL223" s="67"/>
      <c r="DM223" s="67"/>
      <c r="DN223" s="67"/>
      <c r="DO223" s="67"/>
      <c r="DP223" s="67"/>
      <c r="DQ223" s="67"/>
      <c r="DR223" s="67"/>
      <c r="DS223" s="67"/>
      <c r="DT223" s="67"/>
      <c r="DU223" s="67"/>
      <c r="DV223" s="67"/>
      <c r="DW223" s="67"/>
      <c r="DX223" s="67"/>
      <c r="DY223" s="67"/>
      <c r="DZ223" s="67"/>
      <c r="EA223" s="67"/>
      <c r="EB223" s="67"/>
      <c r="EC223" s="67"/>
      <c r="ED223" s="67"/>
      <c r="EE223" s="67"/>
      <c r="EF223" s="67"/>
      <c r="EG223" s="67"/>
      <c r="EH223" s="67"/>
      <c r="EI223" s="67"/>
      <c r="EJ223" s="67"/>
      <c r="EK223" s="67"/>
      <c r="EL223" s="67"/>
      <c r="EM223" s="67"/>
      <c r="EN223" s="67"/>
      <c r="EO223" s="67"/>
      <c r="EP223" s="67"/>
      <c r="EQ223" s="67"/>
      <c r="ER223" s="67"/>
      <c r="ES223" s="67"/>
      <c r="ET223" s="67"/>
      <c r="EU223" s="67"/>
      <c r="EV223" s="67"/>
      <c r="EW223" s="67"/>
      <c r="EX223" s="67"/>
      <c r="EY223" s="67"/>
      <c r="EZ223" s="67"/>
      <c r="FA223" s="67"/>
      <c r="FB223" s="67"/>
      <c r="FC223" s="67"/>
      <c r="FD223" s="67"/>
      <c r="FE223" s="67"/>
      <c r="FF223" s="67"/>
      <c r="FG223" s="67"/>
      <c r="FH223" s="67"/>
      <c r="FI223" s="67"/>
      <c r="FJ223" s="67"/>
      <c r="FK223" s="67"/>
      <c r="FL223" s="67"/>
      <c r="FM223" s="67"/>
      <c r="FN223" s="67"/>
      <c r="FO223" s="67"/>
      <c r="FP223" s="67"/>
      <c r="FQ223" s="67"/>
      <c r="FR223" s="67"/>
      <c r="FS223" s="67"/>
      <c r="FT223" s="67"/>
      <c r="FU223" s="67"/>
      <c r="FV223" s="67"/>
      <c r="FW223" s="67"/>
      <c r="FX223" s="67"/>
      <c r="FY223" s="67"/>
      <c r="FZ223" s="67"/>
      <c r="GA223" s="67"/>
      <c r="GB223" s="67"/>
      <c r="GC223" s="67"/>
      <c r="GD223" s="67"/>
      <c r="GE223" s="67"/>
      <c r="GF223" s="67"/>
      <c r="GG223" s="67"/>
      <c r="GH223" s="67"/>
      <c r="GI223" s="67"/>
      <c r="GJ223" s="67"/>
      <c r="GK223" s="67"/>
      <c r="GL223" s="67"/>
      <c r="GM223" s="67"/>
      <c r="GN223" s="67"/>
      <c r="GO223" s="67"/>
      <c r="GP223" s="67"/>
      <c r="GQ223" s="67"/>
      <c r="GR223" s="67"/>
      <c r="GS223" s="67"/>
      <c r="GT223" s="67"/>
      <c r="GU223" s="67"/>
      <c r="GV223" s="67"/>
      <c r="GW223" s="67"/>
      <c r="GX223" s="67"/>
      <c r="GY223" s="67"/>
      <c r="GZ223" s="67"/>
      <c r="HA223" s="67"/>
      <c r="HB223" s="67"/>
      <c r="HC223" s="67"/>
      <c r="HD223" s="67"/>
      <c r="HE223" s="67"/>
      <c r="HF223" s="67"/>
      <c r="HG223" s="67"/>
      <c r="HH223" s="67"/>
      <c r="HI223" s="67"/>
      <c r="HJ223" s="67"/>
      <c r="HK223" s="67"/>
      <c r="HL223" s="67"/>
      <c r="HM223" s="67"/>
      <c r="HN223" s="67"/>
      <c r="HO223" s="67"/>
      <c r="HP223" s="67"/>
      <c r="HQ223" s="67"/>
      <c r="HR223" s="67"/>
      <c r="HS223" s="67"/>
      <c r="HT223" s="67"/>
      <c r="HU223" s="67"/>
      <c r="HV223" s="67"/>
      <c r="HW223" s="67"/>
      <c r="HX223" s="67"/>
      <c r="HY223" s="67"/>
      <c r="HZ223" s="67"/>
      <c r="IA223" s="67"/>
      <c r="IB223" s="67"/>
      <c r="IC223" s="67"/>
      <c r="ID223" s="67"/>
      <c r="IE223" s="67"/>
      <c r="IF223" s="67"/>
      <c r="IG223" s="67"/>
      <c r="IH223" s="67"/>
      <c r="II223" s="67"/>
      <c r="IJ223" s="67"/>
      <c r="IK223" s="67"/>
      <c r="IL223" s="67"/>
      <c r="IM223" s="67"/>
      <c r="IN223" s="67"/>
      <c r="IO223" s="67"/>
      <c r="IP223" s="67"/>
      <c r="IQ223" s="67"/>
      <c r="IR223" s="67"/>
      <c r="IS223" s="67"/>
      <c r="IT223" s="67"/>
      <c r="IU223" s="67"/>
      <c r="IV223" s="67"/>
      <c r="IW223" s="67"/>
      <c r="IX223" s="67"/>
      <c r="IY223" s="67"/>
      <c r="IZ223" s="67"/>
      <c r="JA223" s="67"/>
      <c r="JB223" s="67"/>
      <c r="JC223" s="67"/>
      <c r="JD223" s="67"/>
      <c r="JE223" s="67"/>
      <c r="JF223" s="67"/>
      <c r="JG223" s="67"/>
      <c r="JH223" s="67"/>
      <c r="JI223" s="67"/>
      <c r="JJ223" s="67"/>
      <c r="JK223" s="67"/>
      <c r="JL223" s="67"/>
      <c r="JM223" s="67"/>
      <c r="JN223" s="67"/>
      <c r="JO223" s="67"/>
      <c r="JP223" s="67"/>
      <c r="JQ223" s="67"/>
      <c r="JR223" s="67"/>
      <c r="JS223" s="67"/>
      <c r="JT223" s="67"/>
      <c r="JU223" s="67"/>
      <c r="JV223" s="67"/>
      <c r="JW223" s="67"/>
      <c r="JX223" s="67"/>
      <c r="JY223" s="67"/>
      <c r="JZ223" s="67"/>
      <c r="KA223" s="67"/>
      <c r="KB223" s="67"/>
      <c r="KC223" s="67"/>
      <c r="KD223" s="67"/>
      <c r="KE223" s="67"/>
      <c r="KF223" s="67"/>
      <c r="KG223" s="67"/>
      <c r="KH223" s="67"/>
      <c r="KI223" s="67"/>
      <c r="KJ223" s="67"/>
      <c r="KK223" s="67"/>
      <c r="KL223" s="67"/>
      <c r="KM223" s="67"/>
      <c r="KN223" s="67"/>
      <c r="KO223" s="67"/>
      <c r="KP223" s="67"/>
      <c r="KQ223" s="67"/>
      <c r="KR223" s="67"/>
      <c r="KS223" s="67"/>
      <c r="KT223" s="67"/>
      <c r="KU223" s="67"/>
      <c r="KV223" s="67"/>
      <c r="KW223" s="67"/>
      <c r="KX223" s="67"/>
      <c r="KY223" s="67"/>
      <c r="KZ223" s="67"/>
      <c r="LA223" s="67"/>
      <c r="LB223" s="67"/>
      <c r="LC223" s="67"/>
      <c r="LD223" s="67"/>
      <c r="LE223" s="67"/>
      <c r="LF223" s="67"/>
      <c r="LG223" s="67"/>
      <c r="LH223" s="67"/>
      <c r="LI223" s="67"/>
      <c r="LJ223" s="67"/>
      <c r="LK223" s="67"/>
      <c r="LL223" s="67"/>
      <c r="LM223" s="67"/>
      <c r="LN223" s="67"/>
      <c r="LO223" s="67"/>
      <c r="LP223" s="67"/>
      <c r="LQ223" s="67"/>
      <c r="LR223" s="67"/>
      <c r="LS223" s="67"/>
      <c r="LT223" s="67"/>
      <c r="LU223" s="67"/>
      <c r="LV223" s="67"/>
      <c r="LW223" s="67"/>
      <c r="LX223" s="67"/>
      <c r="LY223" s="67"/>
      <c r="LZ223" s="67"/>
      <c r="MA223" s="67"/>
      <c r="MB223" s="67"/>
      <c r="MC223" s="67"/>
      <c r="MD223" s="67"/>
      <c r="ME223" s="67"/>
      <c r="MF223" s="67"/>
      <c r="MG223" s="67"/>
      <c r="MH223" s="67"/>
      <c r="MI223" s="67"/>
      <c r="MJ223" s="67"/>
      <c r="MK223" s="67"/>
      <c r="ML223" s="67"/>
      <c r="MM223" s="67"/>
      <c r="MN223" s="67"/>
      <c r="MO223" s="67"/>
      <c r="MP223" s="67"/>
      <c r="MQ223" s="67"/>
      <c r="MR223" s="67"/>
      <c r="MS223" s="67"/>
      <c r="MT223" s="67"/>
      <c r="MU223" s="67"/>
      <c r="MV223" s="67"/>
      <c r="MW223" s="67"/>
      <c r="MX223" s="67"/>
      <c r="MY223" s="67"/>
      <c r="MZ223" s="67"/>
      <c r="NA223" s="67"/>
      <c r="NB223" s="67"/>
      <c r="NC223" s="67"/>
      <c r="ND223" s="67"/>
      <c r="NE223" s="67"/>
      <c r="NF223" s="67"/>
      <c r="NG223" s="67"/>
      <c r="NH223" s="67"/>
      <c r="NI223" s="67"/>
      <c r="NJ223" s="67"/>
      <c r="NK223" s="67"/>
      <c r="NL223" s="67"/>
      <c r="NM223" s="67"/>
      <c r="NN223" s="67"/>
      <c r="NO223" s="67"/>
      <c r="NP223" s="67"/>
      <c r="NQ223" s="67"/>
      <c r="NR223" s="67"/>
      <c r="NS223" s="67"/>
      <c r="NT223" s="67"/>
      <c r="NU223" s="67"/>
      <c r="NV223" s="67"/>
      <c r="NW223" s="67"/>
      <c r="NX223" s="67"/>
      <c r="NY223" s="67"/>
      <c r="NZ223" s="67"/>
      <c r="OA223" s="67"/>
      <c r="OB223" s="67"/>
      <c r="OC223" s="67"/>
      <c r="OD223" s="67"/>
      <c r="OE223" s="67"/>
      <c r="OF223" s="67"/>
      <c r="OG223" s="67"/>
      <c r="OH223" s="67"/>
      <c r="OI223" s="67"/>
      <c r="OJ223" s="67"/>
      <c r="OK223" s="67"/>
      <c r="OL223" s="67"/>
      <c r="OM223" s="67"/>
      <c r="ON223" s="67"/>
      <c r="OO223" s="67"/>
      <c r="OP223" s="67"/>
      <c r="OQ223" s="67"/>
      <c r="OR223" s="67"/>
      <c r="OS223" s="67"/>
      <c r="OT223" s="67"/>
      <c r="OU223" s="67"/>
      <c r="OV223" s="67"/>
      <c r="OW223" s="67"/>
      <c r="OX223" s="67"/>
      <c r="OY223" s="67"/>
      <c r="OZ223" s="67"/>
      <c r="PA223" s="67"/>
      <c r="PB223" s="67"/>
      <c r="PC223" s="67"/>
      <c r="PD223" s="67"/>
      <c r="PE223" s="67"/>
      <c r="PF223" s="67"/>
      <c r="PG223" s="67"/>
      <c r="PH223" s="67"/>
      <c r="PI223" s="67"/>
      <c r="PJ223" s="67"/>
      <c r="PK223" s="67"/>
      <c r="PL223" s="67"/>
      <c r="PM223" s="67"/>
      <c r="PN223" s="67"/>
      <c r="PO223" s="67"/>
      <c r="PP223" s="67"/>
      <c r="PQ223" s="67"/>
      <c r="PR223" s="67"/>
      <c r="PS223" s="67"/>
      <c r="PT223" s="67"/>
      <c r="PU223" s="67"/>
      <c r="PV223" s="67"/>
      <c r="PW223" s="67"/>
      <c r="PX223" s="67"/>
      <c r="PY223" s="67"/>
      <c r="PZ223" s="67"/>
      <c r="QA223" s="67"/>
      <c r="QB223" s="67"/>
      <c r="QC223" s="67"/>
      <c r="QD223" s="67"/>
      <c r="QE223" s="67"/>
      <c r="QF223" s="67"/>
      <c r="QG223" s="67"/>
      <c r="QH223" s="67"/>
      <c r="QI223" s="67"/>
      <c r="QJ223" s="67"/>
      <c r="QK223" s="67"/>
      <c r="QL223" s="67"/>
      <c r="QM223" s="67"/>
      <c r="QN223" s="67"/>
      <c r="QO223" s="67"/>
      <c r="QP223" s="67"/>
      <c r="QQ223" s="67"/>
      <c r="QR223" s="67"/>
      <c r="QS223" s="67"/>
      <c r="QT223" s="67"/>
      <c r="QU223" s="67"/>
      <c r="QV223" s="67"/>
      <c r="QW223" s="67"/>
      <c r="QX223" s="67"/>
      <c r="QY223" s="67"/>
      <c r="QZ223" s="67"/>
      <c r="RA223" s="67"/>
      <c r="RB223" s="67"/>
      <c r="RC223" s="67"/>
      <c r="RD223" s="67"/>
      <c r="RE223" s="67"/>
      <c r="RF223" s="67"/>
      <c r="RG223" s="67"/>
      <c r="RH223" s="67"/>
      <c r="RI223" s="67"/>
      <c r="RJ223" s="67"/>
      <c r="RK223" s="67"/>
      <c r="RL223" s="67"/>
      <c r="RM223" s="67"/>
      <c r="RN223" s="67"/>
      <c r="RO223" s="67"/>
      <c r="RP223" s="67"/>
      <c r="RQ223" s="67"/>
      <c r="RR223" s="67"/>
      <c r="RS223" s="67"/>
      <c r="RT223" s="67"/>
      <c r="RU223" s="67"/>
      <c r="RV223" s="67"/>
      <c r="RW223" s="67"/>
      <c r="RX223" s="67"/>
      <c r="RY223" s="67"/>
      <c r="RZ223" s="67"/>
      <c r="SA223" s="67"/>
      <c r="SB223" s="67"/>
      <c r="SC223" s="67"/>
      <c r="SD223" s="67"/>
      <c r="SE223" s="67"/>
      <c r="SF223" s="67"/>
      <c r="SG223" s="67"/>
      <c r="SH223" s="67"/>
      <c r="SI223" s="67"/>
      <c r="SJ223" s="67"/>
      <c r="SK223" s="67"/>
      <c r="SL223" s="67"/>
      <c r="SM223" s="67"/>
      <c r="SN223" s="67"/>
      <c r="SO223" s="67"/>
      <c r="SP223" s="67"/>
      <c r="SQ223" s="67"/>
      <c r="SR223" s="67"/>
      <c r="SS223" s="67"/>
      <c r="ST223" s="67"/>
      <c r="SU223" s="67"/>
      <c r="SV223" s="67"/>
      <c r="SW223" s="67"/>
      <c r="SX223" s="67"/>
      <c r="SY223" s="67"/>
      <c r="SZ223" s="67"/>
      <c r="TA223" s="67"/>
      <c r="TB223" s="67"/>
      <c r="TC223" s="67"/>
      <c r="TD223" s="67"/>
      <c r="TE223" s="67"/>
      <c r="TF223" s="67"/>
      <c r="TG223" s="67"/>
      <c r="TH223" s="67"/>
      <c r="TI223" s="67"/>
      <c r="TJ223" s="67"/>
      <c r="TK223" s="67"/>
      <c r="TL223" s="67"/>
      <c r="TM223" s="67"/>
      <c r="TN223" s="67"/>
      <c r="TO223" s="67"/>
      <c r="TP223" s="67"/>
      <c r="TQ223" s="67"/>
      <c r="TR223" s="67"/>
      <c r="TS223" s="67"/>
      <c r="TT223" s="67"/>
      <c r="TU223" s="67"/>
      <c r="TV223" s="67"/>
      <c r="TW223" s="67"/>
      <c r="TX223" s="67"/>
      <c r="TY223" s="67"/>
      <c r="TZ223" s="67"/>
      <c r="UA223" s="67"/>
      <c r="UB223" s="67"/>
      <c r="UC223" s="67"/>
      <c r="UD223" s="67"/>
      <c r="UE223" s="67"/>
      <c r="UF223" s="67"/>
      <c r="UG223" s="67"/>
      <c r="UH223" s="67"/>
      <c r="UI223" s="67"/>
      <c r="UJ223" s="67"/>
      <c r="UK223" s="67"/>
      <c r="UL223" s="67"/>
      <c r="UM223" s="67"/>
      <c r="UN223" s="67"/>
      <c r="UO223" s="67"/>
      <c r="UP223" s="67"/>
      <c r="UQ223" s="67"/>
      <c r="UR223" s="67"/>
      <c r="US223" s="67"/>
      <c r="UT223" s="67"/>
      <c r="UU223" s="67"/>
      <c r="UV223" s="67"/>
      <c r="UW223" s="67"/>
      <c r="UX223" s="67"/>
      <c r="UY223" s="67"/>
      <c r="UZ223" s="67"/>
      <c r="VA223" s="67"/>
      <c r="VB223" s="67"/>
      <c r="VC223" s="67"/>
      <c r="VD223" s="67"/>
      <c r="VE223" s="67"/>
      <c r="VF223" s="67"/>
      <c r="VG223" s="67"/>
      <c r="VH223" s="67"/>
      <c r="VI223" s="67"/>
      <c r="VJ223" s="67"/>
      <c r="VK223" s="67"/>
      <c r="VL223" s="67"/>
      <c r="VM223" s="67"/>
      <c r="VN223" s="67"/>
      <c r="VO223" s="67"/>
      <c r="VP223" s="67"/>
      <c r="VQ223" s="67"/>
      <c r="VR223" s="67"/>
      <c r="VS223" s="67"/>
      <c r="VT223" s="67"/>
      <c r="VU223" s="67"/>
      <c r="VV223" s="67"/>
      <c r="VW223" s="67"/>
      <c r="VX223" s="67"/>
      <c r="VY223" s="67"/>
      <c r="VZ223" s="67"/>
      <c r="WA223" s="67"/>
      <c r="WB223" s="67"/>
      <c r="WC223" s="67"/>
      <c r="WD223" s="67"/>
      <c r="WE223" s="67"/>
      <c r="WF223" s="67"/>
      <c r="WG223" s="67"/>
      <c r="WH223" s="67"/>
      <c r="WI223" s="67"/>
      <c r="WJ223" s="67"/>
      <c r="WK223" s="67"/>
      <c r="WL223" s="67"/>
      <c r="WM223" s="67"/>
      <c r="WN223" s="67"/>
      <c r="WO223" s="67"/>
      <c r="WP223" s="67"/>
      <c r="WQ223" s="67"/>
      <c r="WR223" s="67"/>
      <c r="WS223" s="67"/>
      <c r="WT223" s="67"/>
      <c r="WU223" s="67"/>
      <c r="WV223" s="67"/>
      <c r="WW223" s="67"/>
      <c r="WX223" s="67"/>
      <c r="WY223" s="67"/>
      <c r="WZ223" s="67"/>
      <c r="XA223" s="67"/>
      <c r="XB223" s="67"/>
      <c r="XC223" s="67"/>
      <c r="XD223" s="67"/>
      <c r="XE223" s="67"/>
      <c r="XF223" s="67"/>
      <c r="XG223" s="67"/>
      <c r="XH223" s="67"/>
      <c r="XI223" s="67"/>
      <c r="XJ223" s="67"/>
      <c r="XK223" s="67"/>
      <c r="XL223" s="67"/>
      <c r="XM223" s="67"/>
      <c r="XN223" s="67"/>
      <c r="XO223" s="67"/>
      <c r="XP223" s="67"/>
      <c r="XQ223" s="67"/>
      <c r="XR223" s="67"/>
      <c r="XS223" s="67"/>
      <c r="XT223" s="67"/>
      <c r="XU223" s="67"/>
      <c r="XV223" s="67"/>
      <c r="XW223" s="67"/>
      <c r="XX223" s="67"/>
      <c r="XY223" s="67"/>
      <c r="XZ223" s="67"/>
      <c r="YA223" s="67"/>
      <c r="YB223" s="67"/>
      <c r="YC223" s="67"/>
      <c r="YD223" s="67"/>
      <c r="YE223" s="67"/>
      <c r="YF223" s="67"/>
      <c r="YG223" s="67"/>
      <c r="YH223" s="67"/>
      <c r="YI223" s="67"/>
      <c r="YJ223" s="67"/>
      <c r="YK223" s="67"/>
      <c r="YL223" s="67"/>
      <c r="YM223" s="67"/>
      <c r="YN223" s="67"/>
      <c r="YO223" s="67"/>
      <c r="YP223" s="67"/>
      <c r="YQ223" s="67"/>
      <c r="YR223" s="67"/>
      <c r="YS223" s="67"/>
      <c r="YT223" s="67"/>
      <c r="YU223" s="67"/>
      <c r="YV223" s="67"/>
      <c r="YW223" s="67"/>
      <c r="YX223" s="67"/>
      <c r="YY223" s="67"/>
      <c r="YZ223" s="67"/>
      <c r="ZA223" s="67"/>
      <c r="ZB223" s="67"/>
      <c r="ZC223" s="67"/>
      <c r="ZD223" s="67"/>
      <c r="ZE223" s="67"/>
      <c r="ZF223" s="67"/>
      <c r="ZG223" s="67"/>
      <c r="ZH223" s="67"/>
      <c r="ZI223" s="67"/>
      <c r="ZJ223" s="67"/>
      <c r="ZK223" s="67"/>
      <c r="ZL223" s="67"/>
      <c r="ZM223" s="67"/>
      <c r="ZN223" s="67"/>
      <c r="ZO223" s="67"/>
      <c r="ZP223" s="67"/>
      <c r="ZQ223" s="67"/>
      <c r="ZR223" s="67"/>
      <c r="ZS223" s="67"/>
      <c r="ZT223" s="67"/>
      <c r="ZU223" s="67"/>
      <c r="ZV223" s="67"/>
      <c r="ZW223" s="67"/>
      <c r="ZX223" s="67"/>
      <c r="ZY223" s="67"/>
      <c r="ZZ223" s="67"/>
      <c r="AAA223" s="67"/>
      <c r="AAB223" s="67"/>
      <c r="AAC223" s="67"/>
      <c r="AAD223" s="67"/>
      <c r="AAE223" s="67"/>
      <c r="AAF223" s="67"/>
      <c r="AAG223" s="67"/>
      <c r="AAH223" s="67"/>
      <c r="AAI223" s="67"/>
      <c r="AAJ223" s="67"/>
      <c r="AAK223" s="67"/>
      <c r="AAL223" s="67"/>
      <c r="AAM223" s="67"/>
      <c r="AAN223" s="67"/>
      <c r="AAO223" s="67"/>
      <c r="AAP223" s="67"/>
      <c r="AAQ223" s="67"/>
      <c r="AAR223" s="67"/>
      <c r="AAS223" s="67"/>
      <c r="AAT223" s="67"/>
      <c r="AAU223" s="67"/>
      <c r="AAV223" s="67"/>
      <c r="AAW223" s="67"/>
      <c r="AAX223" s="67"/>
      <c r="AAY223" s="67"/>
      <c r="AAZ223" s="67"/>
      <c r="ABA223" s="67"/>
      <c r="ABB223" s="67"/>
      <c r="ABC223" s="67"/>
      <c r="ABD223" s="67"/>
      <c r="ABE223" s="67"/>
      <c r="ABF223" s="67"/>
      <c r="ABG223" s="67"/>
      <c r="ABH223" s="67"/>
      <c r="ABI223" s="67"/>
      <c r="ABJ223" s="67"/>
      <c r="ABK223" s="67"/>
      <c r="ABL223" s="67"/>
      <c r="ABM223" s="67"/>
      <c r="ABN223" s="67"/>
      <c r="ABO223" s="67"/>
      <c r="ABP223" s="67"/>
      <c r="ABQ223" s="67"/>
      <c r="ABR223" s="67"/>
      <c r="ABS223" s="67"/>
      <c r="ABT223" s="67"/>
      <c r="ABU223" s="67"/>
      <c r="ABV223" s="67"/>
      <c r="ABW223" s="67"/>
      <c r="ABX223" s="67"/>
      <c r="ABY223" s="67"/>
      <c r="ABZ223" s="67"/>
      <c r="ACA223" s="67"/>
      <c r="ACB223" s="67"/>
      <c r="ACC223" s="67"/>
      <c r="ACD223" s="67"/>
      <c r="ACE223" s="67"/>
      <c r="ACF223" s="67"/>
      <c r="ACG223" s="67"/>
      <c r="ACH223" s="67"/>
      <c r="ACI223" s="67"/>
      <c r="ACJ223" s="67"/>
      <c r="ACK223" s="67"/>
      <c r="ACL223" s="67"/>
      <c r="ACM223" s="67"/>
      <c r="ACN223" s="67"/>
      <c r="ACO223" s="67"/>
      <c r="ACP223" s="67"/>
      <c r="ACQ223" s="67"/>
      <c r="ACR223" s="67"/>
      <c r="ACS223" s="67"/>
      <c r="ACT223" s="67"/>
      <c r="ACU223" s="67"/>
      <c r="ACV223" s="67"/>
      <c r="ACW223" s="67"/>
      <c r="ACX223" s="67"/>
      <c r="ACY223" s="67"/>
      <c r="ACZ223" s="67"/>
      <c r="ADA223" s="67"/>
      <c r="ADB223" s="67"/>
      <c r="ADC223" s="67"/>
      <c r="ADD223" s="67"/>
      <c r="ADE223" s="67"/>
      <c r="ADF223" s="67"/>
      <c r="ADG223" s="67"/>
      <c r="ADH223" s="67"/>
      <c r="ADI223" s="67"/>
      <c r="ADJ223" s="67"/>
      <c r="ADK223" s="67"/>
      <c r="ADL223" s="67"/>
      <c r="ADM223" s="67"/>
      <c r="ADN223" s="67"/>
      <c r="ADO223" s="67"/>
      <c r="ADP223" s="67"/>
      <c r="ADQ223" s="67"/>
      <c r="ADR223" s="67"/>
      <c r="ADS223" s="67"/>
      <c r="ADT223" s="67"/>
      <c r="ADU223" s="67"/>
      <c r="ADV223" s="67"/>
      <c r="ADW223" s="67"/>
      <c r="ADX223" s="67"/>
      <c r="ADY223" s="67"/>
      <c r="ADZ223" s="67"/>
      <c r="AEA223" s="67"/>
      <c r="AEB223" s="67"/>
      <c r="AEC223" s="67"/>
      <c r="AED223" s="67"/>
      <c r="AEE223" s="67"/>
      <c r="AEF223" s="67"/>
      <c r="AEG223" s="67"/>
      <c r="AEH223" s="67"/>
      <c r="AEI223" s="67"/>
      <c r="AEJ223" s="67"/>
      <c r="AEK223" s="67"/>
      <c r="AEL223" s="67"/>
      <c r="AEM223" s="67"/>
      <c r="AEN223" s="67"/>
      <c r="AEO223" s="67"/>
      <c r="AEP223" s="67"/>
      <c r="AEQ223" s="67"/>
      <c r="AER223" s="67"/>
      <c r="AES223" s="67"/>
      <c r="AET223" s="67"/>
      <c r="AEU223" s="67"/>
      <c r="AEV223" s="67"/>
      <c r="AEW223" s="67"/>
      <c r="AEX223" s="67"/>
      <c r="AEY223" s="67"/>
      <c r="AEZ223" s="67"/>
      <c r="AFA223" s="67"/>
      <c r="AFB223" s="67"/>
      <c r="AFC223" s="67"/>
      <c r="AFD223" s="67"/>
      <c r="AFE223" s="67"/>
      <c r="AFF223" s="67"/>
      <c r="AFG223" s="67"/>
      <c r="AFH223" s="67"/>
      <c r="AFI223" s="67"/>
      <c r="AFJ223" s="67"/>
      <c r="AFK223" s="67"/>
      <c r="AFL223" s="67"/>
      <c r="AFM223" s="67"/>
      <c r="AFN223" s="67"/>
      <c r="AFO223" s="67"/>
      <c r="AFP223" s="67"/>
      <c r="AFQ223" s="67"/>
      <c r="AFR223" s="67"/>
      <c r="AFS223" s="67"/>
      <c r="AFT223" s="67"/>
      <c r="AFU223" s="67"/>
      <c r="AFV223" s="67"/>
      <c r="AFW223" s="67"/>
      <c r="AFX223" s="67"/>
      <c r="AFY223" s="67"/>
      <c r="AFZ223" s="67"/>
      <c r="AGA223" s="67"/>
      <c r="AGB223" s="67"/>
      <c r="AGC223" s="67"/>
      <c r="AGD223" s="67"/>
      <c r="AGE223" s="67"/>
      <c r="AGF223" s="67"/>
      <c r="AGG223" s="67"/>
      <c r="AGH223" s="67"/>
      <c r="AGI223" s="67"/>
      <c r="AGJ223" s="67"/>
      <c r="AGK223" s="67"/>
      <c r="AGL223" s="67"/>
      <c r="AGM223" s="67"/>
      <c r="AGN223" s="67"/>
      <c r="AGO223" s="67"/>
      <c r="AGP223" s="67"/>
      <c r="AGQ223" s="67"/>
      <c r="AGR223" s="67"/>
      <c r="AGS223" s="67"/>
      <c r="AGT223" s="67"/>
      <c r="AGU223" s="67"/>
      <c r="AGV223" s="67"/>
      <c r="AGW223" s="67"/>
      <c r="AGX223" s="67"/>
      <c r="AGY223" s="67"/>
      <c r="AGZ223" s="67"/>
      <c r="AHA223" s="67"/>
      <c r="AHB223" s="67"/>
      <c r="AHC223" s="67"/>
      <c r="AHD223" s="67"/>
      <c r="AHE223" s="67"/>
      <c r="AHF223" s="67"/>
      <c r="AHG223" s="67"/>
      <c r="AHH223" s="67"/>
      <c r="AHI223" s="67"/>
      <c r="AHJ223" s="67"/>
      <c r="AHK223" s="67"/>
      <c r="AHL223" s="67"/>
      <c r="AHM223" s="67"/>
      <c r="AHN223" s="67"/>
      <c r="AHO223" s="67"/>
      <c r="AHP223" s="67"/>
      <c r="AHQ223" s="67"/>
      <c r="AHR223" s="67"/>
      <c r="AHS223" s="67"/>
      <c r="AHT223" s="67"/>
      <c r="AHU223" s="67"/>
      <c r="AHV223" s="67"/>
      <c r="AHW223" s="67"/>
      <c r="AHX223" s="67"/>
      <c r="AHY223" s="67"/>
      <c r="AHZ223" s="67"/>
      <c r="AIA223" s="67"/>
      <c r="AIB223" s="67"/>
      <c r="AIC223" s="67"/>
      <c r="AID223" s="67"/>
      <c r="AIE223" s="67"/>
      <c r="AIF223" s="67"/>
      <c r="AIG223" s="67"/>
      <c r="AIH223" s="67"/>
      <c r="AII223" s="67"/>
      <c r="AIJ223" s="67"/>
      <c r="AIK223" s="67"/>
      <c r="AIL223" s="67"/>
      <c r="AIM223" s="67"/>
      <c r="AIN223" s="67"/>
      <c r="AIO223" s="67"/>
      <c r="AIP223" s="67"/>
      <c r="AIQ223" s="67"/>
      <c r="AIR223" s="67"/>
      <c r="AIS223" s="67"/>
      <c r="AIT223" s="67"/>
      <c r="AIU223" s="67"/>
      <c r="AIV223" s="67"/>
      <c r="AIW223" s="67"/>
      <c r="AIX223" s="67"/>
      <c r="AIY223" s="67"/>
      <c r="AIZ223" s="67"/>
      <c r="AJA223" s="67"/>
      <c r="AJB223" s="67"/>
      <c r="AJC223" s="67"/>
      <c r="AJD223" s="67"/>
      <c r="AJE223" s="67"/>
      <c r="AJF223" s="67"/>
      <c r="AJG223" s="67"/>
      <c r="AJH223" s="67"/>
      <c r="AJI223" s="67"/>
      <c r="AJJ223" s="67"/>
      <c r="AJK223" s="67"/>
      <c r="AJL223" s="67"/>
      <c r="AJM223" s="67"/>
      <c r="AJN223" s="67"/>
      <c r="AJO223" s="67"/>
      <c r="AJP223" s="67"/>
      <c r="AJQ223" s="67"/>
      <c r="AJR223" s="67"/>
      <c r="AJS223" s="67"/>
      <c r="AJT223" s="67"/>
      <c r="AJU223" s="67"/>
      <c r="AJV223" s="67"/>
      <c r="AJW223" s="67"/>
      <c r="AJX223" s="67"/>
      <c r="AJY223" s="67"/>
      <c r="AJZ223" s="67"/>
      <c r="AKA223" s="67"/>
      <c r="AKB223" s="67"/>
      <c r="AKC223" s="67"/>
      <c r="AKD223" s="67"/>
      <c r="AKE223" s="67"/>
      <c r="AKF223" s="67"/>
      <c r="AKG223" s="67"/>
      <c r="AKH223" s="67"/>
      <c r="AKI223" s="67"/>
      <c r="AKJ223" s="67"/>
      <c r="AKK223" s="67"/>
      <c r="AKL223" s="67"/>
      <c r="AKM223" s="67"/>
      <c r="AKN223" s="67"/>
      <c r="AKO223" s="67"/>
      <c r="AKP223" s="67"/>
      <c r="AKQ223" s="67"/>
      <c r="AKR223" s="67"/>
      <c r="AKS223" s="67"/>
      <c r="AKT223" s="67"/>
      <c r="AKU223" s="67"/>
      <c r="AKV223" s="67"/>
      <c r="AKW223" s="67"/>
      <c r="AKX223" s="67"/>
      <c r="AKY223" s="67"/>
      <c r="AKZ223" s="67"/>
      <c r="ALA223" s="67"/>
      <c r="ALB223" s="67"/>
      <c r="ALC223" s="67"/>
      <c r="ALD223" s="67"/>
      <c r="ALE223" s="67"/>
      <c r="ALF223" s="67"/>
      <c r="ALG223" s="67"/>
      <c r="ALH223" s="67"/>
      <c r="ALI223" s="67"/>
      <c r="ALJ223" s="67"/>
      <c r="ALK223" s="67"/>
      <c r="ALL223" s="67"/>
      <c r="ALM223" s="67"/>
      <c r="ALN223" s="67"/>
      <c r="ALO223" s="67"/>
      <c r="ALP223" s="67"/>
      <c r="ALQ223" s="67"/>
      <c r="ALR223" s="67"/>
      <c r="ALS223" s="67"/>
      <c r="ALT223" s="67"/>
      <c r="ALU223" s="67"/>
      <c r="ALV223" s="67"/>
      <c r="ALW223" s="67"/>
      <c r="ALX223" s="67"/>
      <c r="ALY223" s="67"/>
      <c r="ALZ223" s="67"/>
    </row>
    <row r="224" s="26" customFormat="true" ht="15.75" hidden="false" customHeight="false" outlineLevel="0" collapsed="false">
      <c r="A224" s="74"/>
      <c r="B224" s="74"/>
      <c r="C224" s="75"/>
      <c r="D224" s="76"/>
      <c r="E224" s="77"/>
      <c r="F224" s="78"/>
      <c r="G224" s="79"/>
      <c r="H224" s="78"/>
      <c r="I224" s="79"/>
      <c r="J224" s="54"/>
      <c r="K224" s="54"/>
    </row>
    <row r="225" s="26" customFormat="true" ht="15.75" hidden="false" customHeight="false" outlineLevel="0" collapsed="false">
      <c r="A225" s="18" t="s">
        <v>180</v>
      </c>
      <c r="B225" s="19" t="s">
        <v>26</v>
      </c>
      <c r="C225" s="63" t="n">
        <v>500</v>
      </c>
      <c r="D225" s="22" t="n">
        <v>25</v>
      </c>
      <c r="E225" s="21" t="n">
        <v>20</v>
      </c>
      <c r="F225" s="68"/>
      <c r="G225" s="24" t="n">
        <f aca="false">F225*D225</f>
        <v>0</v>
      </c>
      <c r="H225" s="68"/>
      <c r="I225" s="24" t="n">
        <f aca="false">H225*D225</f>
        <v>0</v>
      </c>
      <c r="J225" s="25" t="n">
        <f aca="false">H225-F225</f>
        <v>0</v>
      </c>
      <c r="K225" s="25" t="n">
        <f aca="false">I225-G225</f>
        <v>0</v>
      </c>
    </row>
    <row r="226" s="26" customFormat="true" ht="15.75" hidden="false" customHeight="false" outlineLevel="0" collapsed="false">
      <c r="A226" s="18" t="s">
        <v>180</v>
      </c>
      <c r="B226" s="19" t="s">
        <v>27</v>
      </c>
      <c r="C226" s="63" t="n">
        <v>500</v>
      </c>
      <c r="D226" s="22" t="n">
        <v>25</v>
      </c>
      <c r="E226" s="21" t="n">
        <v>20</v>
      </c>
      <c r="F226" s="68"/>
      <c r="G226" s="24" t="n">
        <f aca="false">F226*D226</f>
        <v>0</v>
      </c>
      <c r="H226" s="68"/>
      <c r="I226" s="24" t="n">
        <f aca="false">H226*D226</f>
        <v>0</v>
      </c>
      <c r="J226" s="25" t="n">
        <f aca="false">H226-F226</f>
        <v>0</v>
      </c>
      <c r="K226" s="25" t="n">
        <f aca="false">I226-G226</f>
        <v>0</v>
      </c>
    </row>
    <row r="227" s="26" customFormat="true" ht="15.75" hidden="false" customHeight="false" outlineLevel="0" collapsed="false">
      <c r="A227" s="18" t="s">
        <v>180</v>
      </c>
      <c r="B227" s="19" t="s">
        <v>28</v>
      </c>
      <c r="C227" s="63" t="n">
        <v>500</v>
      </c>
      <c r="D227" s="22" t="n">
        <v>25</v>
      </c>
      <c r="E227" s="21" t="n">
        <v>20</v>
      </c>
      <c r="F227" s="68"/>
      <c r="G227" s="24" t="n">
        <f aca="false">F227*D227</f>
        <v>0</v>
      </c>
      <c r="H227" s="68"/>
      <c r="I227" s="24" t="n">
        <f aca="false">H227*D227</f>
        <v>0</v>
      </c>
      <c r="J227" s="25" t="n">
        <f aca="false">H227-F227</f>
        <v>0</v>
      </c>
      <c r="K227" s="25" t="n">
        <f aca="false">I227-G227</f>
        <v>0</v>
      </c>
    </row>
    <row r="228" s="26" customFormat="true" ht="15.75" hidden="false" customHeight="false" outlineLevel="0" collapsed="false">
      <c r="A228" s="18" t="s">
        <v>180</v>
      </c>
      <c r="B228" s="19" t="s">
        <v>29</v>
      </c>
      <c r="C228" s="63" t="n">
        <v>500</v>
      </c>
      <c r="D228" s="22" t="n">
        <v>25</v>
      </c>
      <c r="E228" s="21" t="n">
        <v>20</v>
      </c>
      <c r="F228" s="68"/>
      <c r="G228" s="24" t="n">
        <f aca="false">F228*D228</f>
        <v>0</v>
      </c>
      <c r="H228" s="68"/>
      <c r="I228" s="24" t="n">
        <f aca="false">H228*D228</f>
        <v>0</v>
      </c>
      <c r="J228" s="25" t="n">
        <f aca="false">H228-F228</f>
        <v>0</v>
      </c>
      <c r="K228" s="25" t="n">
        <f aca="false">I228-G228</f>
        <v>0</v>
      </c>
    </row>
    <row r="229" s="26" customFormat="true" ht="15.75" hidden="false" customHeight="false" outlineLevel="0" collapsed="false">
      <c r="A229" s="30" t="s">
        <v>180</v>
      </c>
      <c r="B229" s="31" t="s">
        <v>30</v>
      </c>
      <c r="C229" s="71" t="n">
        <v>250</v>
      </c>
      <c r="D229" s="34" t="n">
        <v>25</v>
      </c>
      <c r="E229" s="80" t="n">
        <v>10</v>
      </c>
      <c r="F229" s="72"/>
      <c r="G229" s="36" t="n">
        <f aca="false">F229*D229</f>
        <v>0</v>
      </c>
      <c r="H229" s="72"/>
      <c r="I229" s="36" t="n">
        <f aca="false">H229*D229</f>
        <v>0</v>
      </c>
      <c r="J229" s="25" t="n">
        <f aca="false">H229-F229</f>
        <v>0</v>
      </c>
      <c r="K229" s="25" t="n">
        <f aca="false">I229-G229</f>
        <v>0</v>
      </c>
    </row>
    <row r="230" s="26" customFormat="true" ht="15.75" hidden="false" customHeight="false" outlineLevel="0" collapsed="false">
      <c r="A230" s="30" t="s">
        <v>180</v>
      </c>
      <c r="B230" s="31" t="s">
        <v>31</v>
      </c>
      <c r="C230" s="71" t="n">
        <v>250</v>
      </c>
      <c r="D230" s="34" t="n">
        <v>25</v>
      </c>
      <c r="E230" s="80" t="n">
        <v>10</v>
      </c>
      <c r="F230" s="72"/>
      <c r="G230" s="36" t="n">
        <f aca="false">F230*D230</f>
        <v>0</v>
      </c>
      <c r="H230" s="72"/>
      <c r="I230" s="36" t="n">
        <f aca="false">H230*D230</f>
        <v>0</v>
      </c>
      <c r="J230" s="25" t="n">
        <f aca="false">H230-F230</f>
        <v>0</v>
      </c>
      <c r="K230" s="25" t="n">
        <f aca="false">I230-G230</f>
        <v>0</v>
      </c>
    </row>
    <row r="231" s="26" customFormat="true" ht="15.75" hidden="false" customHeight="false" outlineLevel="0" collapsed="false">
      <c r="A231" s="30" t="s">
        <v>180</v>
      </c>
      <c r="B231" s="31" t="s">
        <v>32</v>
      </c>
      <c r="C231" s="71" t="n">
        <v>250</v>
      </c>
      <c r="D231" s="34" t="n">
        <v>25</v>
      </c>
      <c r="E231" s="80" t="n">
        <v>10</v>
      </c>
      <c r="F231" s="72"/>
      <c r="G231" s="36" t="n">
        <f aca="false">F231*D231</f>
        <v>0</v>
      </c>
      <c r="H231" s="72"/>
      <c r="I231" s="36" t="n">
        <f aca="false">H231*D231</f>
        <v>0</v>
      </c>
      <c r="J231" s="25" t="n">
        <f aca="false">H231-F231</f>
        <v>0</v>
      </c>
      <c r="K231" s="25" t="n">
        <f aca="false">I231-G231</f>
        <v>0</v>
      </c>
    </row>
    <row r="232" s="26" customFormat="true" ht="15.75" hidden="false" customHeight="false" outlineLevel="0" collapsed="false">
      <c r="A232" s="30" t="s">
        <v>180</v>
      </c>
      <c r="B232" s="31" t="s">
        <v>33</v>
      </c>
      <c r="C232" s="71" t="n">
        <v>250</v>
      </c>
      <c r="D232" s="34" t="n">
        <v>25</v>
      </c>
      <c r="E232" s="80" t="n">
        <v>10</v>
      </c>
      <c r="F232" s="72"/>
      <c r="G232" s="36" t="n">
        <f aca="false">F232*D232</f>
        <v>0</v>
      </c>
      <c r="H232" s="72"/>
      <c r="I232" s="36" t="n">
        <f aca="false">H232*D232</f>
        <v>0</v>
      </c>
      <c r="J232" s="25" t="n">
        <f aca="false">H232-F232</f>
        <v>0</v>
      </c>
      <c r="K232" s="25" t="n">
        <f aca="false">I232-G232</f>
        <v>0</v>
      </c>
    </row>
    <row r="233" s="26" customFormat="true" ht="15.75" hidden="false" customHeight="false" outlineLevel="0" collapsed="false">
      <c r="A233" s="18" t="s">
        <v>180</v>
      </c>
      <c r="B233" s="19" t="s">
        <v>73</v>
      </c>
      <c r="C233" s="63" t="n">
        <v>450</v>
      </c>
      <c r="D233" s="22" t="n">
        <v>10</v>
      </c>
      <c r="E233" s="21" t="n">
        <v>45</v>
      </c>
      <c r="F233" s="68"/>
      <c r="G233" s="24" t="n">
        <f aca="false">F233*D233</f>
        <v>0</v>
      </c>
      <c r="H233" s="68"/>
      <c r="I233" s="24" t="n">
        <f aca="false">H233*D233</f>
        <v>0</v>
      </c>
      <c r="J233" s="25" t="n">
        <f aca="false">H233-F233</f>
        <v>0</v>
      </c>
      <c r="K233" s="25" t="n">
        <f aca="false">I233-G233</f>
        <v>0</v>
      </c>
    </row>
    <row r="234" s="26" customFormat="true" ht="15.75" hidden="false" customHeight="false" outlineLevel="0" collapsed="false">
      <c r="A234" s="18" t="s">
        <v>180</v>
      </c>
      <c r="B234" s="19" t="s">
        <v>74</v>
      </c>
      <c r="C234" s="63" t="n">
        <v>450</v>
      </c>
      <c r="D234" s="22" t="n">
        <v>10</v>
      </c>
      <c r="E234" s="21" t="n">
        <v>45</v>
      </c>
      <c r="F234" s="68"/>
      <c r="G234" s="24" t="n">
        <f aca="false">F234*D234</f>
        <v>0</v>
      </c>
      <c r="H234" s="68"/>
      <c r="I234" s="24" t="n">
        <f aca="false">H234*D234</f>
        <v>0</v>
      </c>
      <c r="J234" s="25" t="n">
        <f aca="false">H234-F234</f>
        <v>0</v>
      </c>
      <c r="K234" s="25" t="n">
        <f aca="false">I234-G234</f>
        <v>0</v>
      </c>
    </row>
    <row r="235" s="26" customFormat="true" ht="15.75" hidden="false" customHeight="false" outlineLevel="0" collapsed="false">
      <c r="A235" s="18" t="s">
        <v>180</v>
      </c>
      <c r="B235" s="19" t="s">
        <v>75</v>
      </c>
      <c r="C235" s="63" t="n">
        <v>450</v>
      </c>
      <c r="D235" s="22" t="n">
        <v>10</v>
      </c>
      <c r="E235" s="21" t="n">
        <v>45</v>
      </c>
      <c r="F235" s="68"/>
      <c r="G235" s="24" t="n">
        <f aca="false">F235*D235</f>
        <v>0</v>
      </c>
      <c r="H235" s="68"/>
      <c r="I235" s="24" t="n">
        <f aca="false">H235*D235</f>
        <v>0</v>
      </c>
      <c r="J235" s="25" t="n">
        <f aca="false">H235-F235</f>
        <v>0</v>
      </c>
      <c r="K235" s="25" t="n">
        <f aca="false">I235-G235</f>
        <v>0</v>
      </c>
    </row>
    <row r="236" s="26" customFormat="true" ht="15.75" hidden="false" customHeight="false" outlineLevel="0" collapsed="false">
      <c r="A236" s="18" t="s">
        <v>180</v>
      </c>
      <c r="B236" s="19" t="s">
        <v>76</v>
      </c>
      <c r="C236" s="63" t="n">
        <v>450</v>
      </c>
      <c r="D236" s="22" t="n">
        <v>10</v>
      </c>
      <c r="E236" s="21" t="n">
        <v>45</v>
      </c>
      <c r="F236" s="68"/>
      <c r="G236" s="24" t="n">
        <f aca="false">F236*D236</f>
        <v>0</v>
      </c>
      <c r="H236" s="68"/>
      <c r="I236" s="24" t="n">
        <f aca="false">H236*D236</f>
        <v>0</v>
      </c>
      <c r="J236" s="25" t="n">
        <f aca="false">H236-F236</f>
        <v>0</v>
      </c>
      <c r="K236" s="25" t="n">
        <f aca="false">I236-G236</f>
        <v>0</v>
      </c>
    </row>
    <row r="237" s="26" customFormat="true" ht="15.75" hidden="false" customHeight="false" outlineLevel="0" collapsed="false">
      <c r="A237" s="30" t="s">
        <v>180</v>
      </c>
      <c r="B237" s="31" t="s">
        <v>77</v>
      </c>
      <c r="C237" s="71" t="n">
        <v>250</v>
      </c>
      <c r="D237" s="34" t="n">
        <v>10</v>
      </c>
      <c r="E237" s="80" t="n">
        <v>25</v>
      </c>
      <c r="F237" s="72"/>
      <c r="G237" s="36" t="n">
        <f aca="false">F237*D237</f>
        <v>0</v>
      </c>
      <c r="H237" s="72"/>
      <c r="I237" s="36" t="n">
        <f aca="false">H237*D237</f>
        <v>0</v>
      </c>
      <c r="J237" s="25" t="n">
        <f aca="false">H237-F237</f>
        <v>0</v>
      </c>
      <c r="K237" s="25" t="n">
        <f aca="false">I237-G237</f>
        <v>0</v>
      </c>
    </row>
    <row r="238" s="26" customFormat="true" ht="15.75" hidden="false" customHeight="false" outlineLevel="0" collapsed="false">
      <c r="A238" s="30" t="s">
        <v>180</v>
      </c>
      <c r="B238" s="31" t="s">
        <v>78</v>
      </c>
      <c r="C238" s="71" t="n">
        <v>250</v>
      </c>
      <c r="D238" s="34" t="n">
        <v>10</v>
      </c>
      <c r="E238" s="80" t="n">
        <v>25</v>
      </c>
      <c r="F238" s="72"/>
      <c r="G238" s="36" t="n">
        <f aca="false">F238*D238</f>
        <v>0</v>
      </c>
      <c r="H238" s="72"/>
      <c r="I238" s="36" t="n">
        <f aca="false">H238*D238</f>
        <v>0</v>
      </c>
      <c r="J238" s="25" t="n">
        <f aca="false">H238-F238</f>
        <v>0</v>
      </c>
      <c r="K238" s="25" t="n">
        <f aca="false">I238-G238</f>
        <v>0</v>
      </c>
    </row>
    <row r="239" s="26" customFormat="true" ht="15.75" hidden="false" customHeight="false" outlineLevel="0" collapsed="false">
      <c r="A239" s="30" t="s">
        <v>180</v>
      </c>
      <c r="B239" s="31" t="s">
        <v>79</v>
      </c>
      <c r="C239" s="71" t="n">
        <v>250</v>
      </c>
      <c r="D239" s="34" t="n">
        <v>10</v>
      </c>
      <c r="E239" s="80" t="n">
        <v>25</v>
      </c>
      <c r="F239" s="72"/>
      <c r="G239" s="36" t="n">
        <f aca="false">F239*D239</f>
        <v>0</v>
      </c>
      <c r="H239" s="72"/>
      <c r="I239" s="36" t="n">
        <f aca="false">H239*D239</f>
        <v>0</v>
      </c>
      <c r="J239" s="25" t="n">
        <f aca="false">H239-F239</f>
        <v>0</v>
      </c>
      <c r="K239" s="25" t="n">
        <f aca="false">I239-G239</f>
        <v>0</v>
      </c>
    </row>
    <row r="240" s="26" customFormat="true" ht="15.75" hidden="false" customHeight="false" outlineLevel="0" collapsed="false">
      <c r="A240" s="30" t="s">
        <v>180</v>
      </c>
      <c r="B240" s="31" t="s">
        <v>80</v>
      </c>
      <c r="C240" s="71" t="n">
        <v>250</v>
      </c>
      <c r="D240" s="34" t="n">
        <v>10</v>
      </c>
      <c r="E240" s="80" t="n">
        <v>25</v>
      </c>
      <c r="F240" s="72"/>
      <c r="G240" s="36" t="n">
        <f aca="false">F240*D240</f>
        <v>0</v>
      </c>
      <c r="H240" s="72"/>
      <c r="I240" s="36" t="n">
        <f aca="false">H240*D240</f>
        <v>0</v>
      </c>
      <c r="J240" s="25" t="n">
        <f aca="false">H240-F240</f>
        <v>0</v>
      </c>
      <c r="K240" s="25" t="n">
        <f aca="false">I240-G240</f>
        <v>0</v>
      </c>
    </row>
    <row r="241" s="26" customFormat="true" ht="15.75" hidden="false" customHeight="false" outlineLevel="0" collapsed="false">
      <c r="A241" s="18" t="s">
        <v>180</v>
      </c>
      <c r="B241" s="73" t="s">
        <v>181</v>
      </c>
      <c r="C241" s="63" t="n">
        <v>100</v>
      </c>
      <c r="D241" s="22" t="n">
        <v>5</v>
      </c>
      <c r="E241" s="21" t="n">
        <v>20</v>
      </c>
      <c r="F241" s="68"/>
      <c r="G241" s="24" t="n">
        <f aca="false">F241*D241</f>
        <v>0</v>
      </c>
      <c r="H241" s="68"/>
      <c r="I241" s="24" t="n">
        <f aca="false">H241*D241</f>
        <v>0</v>
      </c>
      <c r="J241" s="25" t="n">
        <f aca="false">H241-F241</f>
        <v>0</v>
      </c>
      <c r="K241" s="25" t="n">
        <f aca="false">I241-G241</f>
        <v>0</v>
      </c>
    </row>
    <row r="242" s="26" customFormat="true" ht="15.75" hidden="false" customHeight="false" outlineLevel="0" collapsed="false">
      <c r="A242" s="18" t="s">
        <v>180</v>
      </c>
      <c r="B242" s="73" t="s">
        <v>182</v>
      </c>
      <c r="C242" s="63" t="n">
        <v>100</v>
      </c>
      <c r="D242" s="22" t="n">
        <v>10</v>
      </c>
      <c r="E242" s="21" t="n">
        <v>10</v>
      </c>
      <c r="F242" s="68"/>
      <c r="G242" s="24" t="n">
        <f aca="false">F242*D242</f>
        <v>0</v>
      </c>
      <c r="H242" s="68"/>
      <c r="I242" s="24" t="n">
        <f aca="false">H242*D242</f>
        <v>0</v>
      </c>
      <c r="J242" s="25" t="n">
        <f aca="false">H242-F242</f>
        <v>0</v>
      </c>
      <c r="K242" s="25" t="n">
        <f aca="false">I242-G242</f>
        <v>0</v>
      </c>
    </row>
    <row r="243" s="26" customFormat="true" ht="15.75" hidden="false" customHeight="false" outlineLevel="0" collapsed="false">
      <c r="A243" s="18" t="s">
        <v>180</v>
      </c>
      <c r="B243" s="73" t="s">
        <v>183</v>
      </c>
      <c r="C243" s="63" t="n">
        <v>100</v>
      </c>
      <c r="D243" s="22" t="n">
        <v>10</v>
      </c>
      <c r="E243" s="21" t="n">
        <v>10</v>
      </c>
      <c r="F243" s="68"/>
      <c r="G243" s="24" t="n">
        <f aca="false">F243*D243</f>
        <v>0</v>
      </c>
      <c r="H243" s="68"/>
      <c r="I243" s="24" t="n">
        <f aca="false">H243*D243</f>
        <v>0</v>
      </c>
      <c r="J243" s="25" t="n">
        <f aca="false">H243-F243</f>
        <v>0</v>
      </c>
      <c r="K243" s="25" t="n">
        <f aca="false">I243-G243</f>
        <v>0</v>
      </c>
    </row>
    <row r="244" s="26" customFormat="true" ht="15.75" hidden="false" customHeight="false" outlineLevel="0" collapsed="false">
      <c r="A244" s="18" t="s">
        <v>180</v>
      </c>
      <c r="B244" s="73" t="s">
        <v>184</v>
      </c>
      <c r="C244" s="63" t="n">
        <v>100</v>
      </c>
      <c r="D244" s="22" t="n">
        <v>10</v>
      </c>
      <c r="E244" s="21" t="n">
        <v>10</v>
      </c>
      <c r="F244" s="68"/>
      <c r="G244" s="24" t="n">
        <f aca="false">F244*D244</f>
        <v>0</v>
      </c>
      <c r="H244" s="68"/>
      <c r="I244" s="24" t="n">
        <f aca="false">H244*D244</f>
        <v>0</v>
      </c>
      <c r="J244" s="25" t="n">
        <f aca="false">H244-F244</f>
        <v>0</v>
      </c>
      <c r="K244" s="25" t="n">
        <f aca="false">I244-G244</f>
        <v>0</v>
      </c>
    </row>
    <row r="245" s="26" customFormat="true" ht="15.75" hidden="false" customHeight="false" outlineLevel="0" collapsed="false">
      <c r="A245" s="18" t="s">
        <v>180</v>
      </c>
      <c r="B245" s="73" t="s">
        <v>185</v>
      </c>
      <c r="C245" s="63" t="n">
        <v>100</v>
      </c>
      <c r="D245" s="22" t="n">
        <v>10</v>
      </c>
      <c r="E245" s="21" t="n">
        <v>10</v>
      </c>
      <c r="F245" s="68"/>
      <c r="G245" s="24" t="n">
        <f aca="false">F245*D245</f>
        <v>0</v>
      </c>
      <c r="H245" s="68"/>
      <c r="I245" s="24" t="n">
        <f aca="false">H245*D245</f>
        <v>0</v>
      </c>
      <c r="J245" s="25" t="n">
        <f aca="false">H245-F245</f>
        <v>0</v>
      </c>
      <c r="K245" s="25" t="n">
        <f aca="false">I245-G245</f>
        <v>0</v>
      </c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29"/>
      <c r="ES245" s="29"/>
      <c r="ET245" s="29"/>
      <c r="EU245" s="29"/>
      <c r="EV245" s="29"/>
      <c r="EW245" s="29"/>
      <c r="EX245" s="29"/>
      <c r="EY245" s="29"/>
      <c r="EZ245" s="29"/>
      <c r="FA245" s="29"/>
      <c r="FB245" s="29"/>
      <c r="FC245" s="29"/>
      <c r="FD245" s="29"/>
      <c r="FE245" s="29"/>
      <c r="FF245" s="29"/>
      <c r="FG245" s="29"/>
      <c r="FH245" s="29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29"/>
      <c r="FT245" s="29"/>
      <c r="FU245" s="29"/>
      <c r="FV245" s="29"/>
      <c r="FW245" s="29"/>
      <c r="FX245" s="29"/>
      <c r="FY245" s="29"/>
      <c r="FZ245" s="29"/>
      <c r="GA245" s="29"/>
      <c r="GB245" s="29"/>
      <c r="GC245" s="29"/>
      <c r="GD245" s="29"/>
      <c r="GE245" s="29"/>
      <c r="GF245" s="29"/>
      <c r="GG245" s="29"/>
      <c r="GH245" s="29"/>
      <c r="GI245" s="29"/>
      <c r="GJ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  <c r="JC245" s="29"/>
      <c r="JD245" s="29"/>
      <c r="JE245" s="29"/>
      <c r="JF245" s="29"/>
      <c r="JG245" s="29"/>
      <c r="JH245" s="29"/>
      <c r="JI245" s="29"/>
      <c r="JJ245" s="29"/>
      <c r="JK245" s="29"/>
      <c r="JL245" s="29"/>
      <c r="JM245" s="29"/>
      <c r="JN245" s="29"/>
      <c r="JO245" s="29"/>
      <c r="JP245" s="29"/>
      <c r="JQ245" s="29"/>
      <c r="JR245" s="29"/>
      <c r="JS245" s="29"/>
      <c r="JT245" s="29"/>
      <c r="JU245" s="29"/>
      <c r="JV245" s="29"/>
      <c r="JW245" s="29"/>
      <c r="JX245" s="29"/>
      <c r="JY245" s="29"/>
      <c r="JZ245" s="29"/>
      <c r="KA245" s="29"/>
      <c r="KB245" s="29"/>
      <c r="KC245" s="29"/>
      <c r="KD245" s="29"/>
      <c r="KE245" s="29"/>
      <c r="KF245" s="29"/>
      <c r="KG245" s="29"/>
      <c r="KH245" s="29"/>
      <c r="KI245" s="29"/>
      <c r="KJ245" s="29"/>
      <c r="KK245" s="29"/>
      <c r="KL245" s="29"/>
      <c r="KM245" s="29"/>
      <c r="KN245" s="29"/>
      <c r="KO245" s="29"/>
      <c r="KP245" s="29"/>
      <c r="KQ245" s="29"/>
      <c r="KR245" s="29"/>
      <c r="KS245" s="29"/>
      <c r="KT245" s="29"/>
      <c r="KU245" s="29"/>
      <c r="KV245" s="29"/>
      <c r="KW245" s="29"/>
      <c r="KX245" s="29"/>
      <c r="KY245" s="29"/>
      <c r="KZ245" s="29"/>
      <c r="LA245" s="29"/>
      <c r="LB245" s="29"/>
      <c r="LC245" s="29"/>
      <c r="LD245" s="29"/>
      <c r="LE245" s="29"/>
      <c r="LF245" s="29"/>
      <c r="LG245" s="29"/>
      <c r="LH245" s="29"/>
      <c r="LI245" s="29"/>
      <c r="LJ245" s="29"/>
      <c r="LK245" s="29"/>
      <c r="LL245" s="29"/>
      <c r="LM245" s="29"/>
      <c r="LN245" s="29"/>
      <c r="LO245" s="29"/>
      <c r="LP245" s="29"/>
      <c r="LQ245" s="29"/>
      <c r="LR245" s="29"/>
      <c r="LS245" s="29"/>
      <c r="LT245" s="29"/>
      <c r="LU245" s="29"/>
      <c r="LV245" s="29"/>
      <c r="LW245" s="29"/>
      <c r="LX245" s="29"/>
      <c r="LY245" s="29"/>
      <c r="LZ245" s="29"/>
      <c r="MA245" s="29"/>
      <c r="MB245" s="29"/>
      <c r="MC245" s="29"/>
      <c r="MD245" s="29"/>
      <c r="ME245" s="29"/>
      <c r="MF245" s="29"/>
      <c r="MG245" s="29"/>
      <c r="MH245" s="29"/>
      <c r="MI245" s="29"/>
      <c r="MJ245" s="29"/>
      <c r="MK245" s="29"/>
      <c r="ML245" s="29"/>
      <c r="MM245" s="29"/>
      <c r="MN245" s="29"/>
      <c r="MO245" s="29"/>
      <c r="MP245" s="29"/>
      <c r="MQ245" s="29"/>
      <c r="MR245" s="29"/>
      <c r="MS245" s="29"/>
      <c r="MT245" s="29"/>
      <c r="MU245" s="29"/>
      <c r="MV245" s="29"/>
      <c r="MW245" s="29"/>
      <c r="MX245" s="29"/>
      <c r="MY245" s="29"/>
      <c r="MZ245" s="29"/>
      <c r="NA245" s="29"/>
      <c r="NB245" s="29"/>
      <c r="NC245" s="29"/>
      <c r="ND245" s="29"/>
      <c r="NE245" s="29"/>
      <c r="NF245" s="29"/>
      <c r="NG245" s="29"/>
      <c r="NH245" s="29"/>
      <c r="NI245" s="29"/>
      <c r="NJ245" s="29"/>
      <c r="NK245" s="29"/>
      <c r="NL245" s="29"/>
      <c r="NM245" s="29"/>
      <c r="NN245" s="29"/>
      <c r="NO245" s="29"/>
      <c r="NP245" s="29"/>
      <c r="NQ245" s="29"/>
      <c r="NR245" s="29"/>
      <c r="NS245" s="29"/>
      <c r="NT245" s="29"/>
      <c r="NU245" s="29"/>
      <c r="NV245" s="29"/>
      <c r="NW245" s="29"/>
      <c r="NX245" s="29"/>
      <c r="NY245" s="29"/>
      <c r="NZ245" s="29"/>
      <c r="OA245" s="29"/>
      <c r="OB245" s="29"/>
      <c r="OC245" s="29"/>
      <c r="OD245" s="29"/>
      <c r="OE245" s="29"/>
      <c r="OF245" s="29"/>
      <c r="OG245" s="29"/>
      <c r="OH245" s="29"/>
      <c r="OI245" s="29"/>
      <c r="OJ245" s="29"/>
      <c r="OK245" s="29"/>
      <c r="OL245" s="29"/>
      <c r="OM245" s="29"/>
      <c r="ON245" s="29"/>
      <c r="OO245" s="29"/>
      <c r="OP245" s="29"/>
      <c r="OQ245" s="29"/>
      <c r="OR245" s="29"/>
      <c r="OS245" s="29"/>
      <c r="OT245" s="29"/>
      <c r="OU245" s="29"/>
      <c r="OV245" s="29"/>
      <c r="OW245" s="29"/>
      <c r="OX245" s="29"/>
      <c r="OY245" s="29"/>
      <c r="OZ245" s="29"/>
      <c r="PA245" s="29"/>
      <c r="PB245" s="29"/>
      <c r="PC245" s="29"/>
      <c r="PD245" s="29"/>
      <c r="PE245" s="29"/>
      <c r="PF245" s="29"/>
      <c r="PG245" s="29"/>
      <c r="PH245" s="29"/>
      <c r="PI245" s="29"/>
      <c r="PJ245" s="29"/>
      <c r="PK245" s="29"/>
      <c r="PL245" s="29"/>
      <c r="PM245" s="29"/>
      <c r="PN245" s="29"/>
      <c r="PO245" s="29"/>
      <c r="PP245" s="29"/>
      <c r="PQ245" s="29"/>
      <c r="PR245" s="29"/>
      <c r="PS245" s="29"/>
      <c r="PT245" s="29"/>
      <c r="PU245" s="29"/>
      <c r="PV245" s="29"/>
      <c r="PW245" s="29"/>
      <c r="PX245" s="29"/>
      <c r="PY245" s="29"/>
      <c r="PZ245" s="29"/>
      <c r="QA245" s="29"/>
      <c r="QB245" s="29"/>
      <c r="QC245" s="29"/>
      <c r="QD245" s="29"/>
      <c r="QE245" s="29"/>
      <c r="QF245" s="29"/>
      <c r="QG245" s="29"/>
      <c r="QH245" s="29"/>
      <c r="QI245" s="29"/>
      <c r="QJ245" s="29"/>
      <c r="QK245" s="29"/>
      <c r="QL245" s="29"/>
      <c r="QM245" s="29"/>
      <c r="QN245" s="29"/>
      <c r="QO245" s="29"/>
      <c r="QP245" s="29"/>
      <c r="QQ245" s="29"/>
      <c r="QR245" s="29"/>
      <c r="QS245" s="29"/>
      <c r="QT245" s="29"/>
      <c r="QU245" s="29"/>
      <c r="QV245" s="29"/>
      <c r="QW245" s="29"/>
      <c r="QX245" s="29"/>
      <c r="QY245" s="29"/>
      <c r="QZ245" s="29"/>
      <c r="RA245" s="29"/>
      <c r="RB245" s="29"/>
      <c r="RC245" s="29"/>
      <c r="RD245" s="29"/>
      <c r="RE245" s="29"/>
      <c r="RF245" s="29"/>
      <c r="RG245" s="29"/>
      <c r="RH245" s="29"/>
      <c r="RI245" s="29"/>
      <c r="RJ245" s="29"/>
      <c r="RK245" s="29"/>
      <c r="RL245" s="29"/>
      <c r="RM245" s="29"/>
      <c r="RN245" s="29"/>
      <c r="RO245" s="29"/>
      <c r="RP245" s="29"/>
      <c r="RQ245" s="29"/>
      <c r="RR245" s="29"/>
      <c r="RS245" s="29"/>
      <c r="RT245" s="29"/>
      <c r="RU245" s="29"/>
      <c r="RV245" s="29"/>
      <c r="RW245" s="29"/>
      <c r="RX245" s="29"/>
      <c r="RY245" s="29"/>
      <c r="RZ245" s="29"/>
      <c r="SA245" s="29"/>
      <c r="SB245" s="29"/>
      <c r="SC245" s="29"/>
      <c r="SD245" s="29"/>
      <c r="SE245" s="29"/>
      <c r="SF245" s="29"/>
      <c r="SG245" s="29"/>
      <c r="SH245" s="29"/>
      <c r="SI245" s="29"/>
      <c r="SJ245" s="29"/>
      <c r="SK245" s="29"/>
      <c r="SL245" s="29"/>
      <c r="SM245" s="29"/>
      <c r="SN245" s="29"/>
      <c r="SO245" s="29"/>
      <c r="SP245" s="29"/>
      <c r="SQ245" s="29"/>
      <c r="SR245" s="29"/>
      <c r="SS245" s="29"/>
      <c r="ST245" s="29"/>
      <c r="SU245" s="29"/>
      <c r="SV245" s="29"/>
      <c r="SW245" s="29"/>
      <c r="SX245" s="29"/>
      <c r="SY245" s="29"/>
      <c r="SZ245" s="29"/>
      <c r="TA245" s="29"/>
      <c r="TB245" s="29"/>
      <c r="TC245" s="29"/>
      <c r="TD245" s="29"/>
      <c r="TE245" s="29"/>
      <c r="TF245" s="29"/>
      <c r="TG245" s="29"/>
      <c r="TH245" s="29"/>
      <c r="TI245" s="29"/>
      <c r="TJ245" s="29"/>
      <c r="TK245" s="29"/>
      <c r="TL245" s="29"/>
      <c r="TM245" s="29"/>
      <c r="TN245" s="29"/>
      <c r="TO245" s="29"/>
      <c r="TP245" s="29"/>
      <c r="TQ245" s="29"/>
      <c r="TR245" s="29"/>
      <c r="TS245" s="29"/>
      <c r="TT245" s="29"/>
      <c r="TU245" s="29"/>
      <c r="TV245" s="29"/>
      <c r="TW245" s="29"/>
      <c r="TX245" s="29"/>
      <c r="TY245" s="29"/>
      <c r="TZ245" s="29"/>
      <c r="UA245" s="29"/>
      <c r="UB245" s="29"/>
      <c r="UC245" s="29"/>
      <c r="UD245" s="29"/>
      <c r="UE245" s="29"/>
      <c r="UF245" s="29"/>
      <c r="UG245" s="29"/>
      <c r="UH245" s="29"/>
      <c r="UI245" s="29"/>
      <c r="UJ245" s="29"/>
      <c r="UK245" s="29"/>
      <c r="UL245" s="29"/>
      <c r="UM245" s="29"/>
      <c r="UN245" s="29"/>
      <c r="UO245" s="29"/>
      <c r="UP245" s="29"/>
      <c r="UQ245" s="29"/>
      <c r="UR245" s="29"/>
      <c r="US245" s="29"/>
      <c r="UT245" s="29"/>
      <c r="UU245" s="29"/>
      <c r="UV245" s="29"/>
      <c r="UW245" s="29"/>
      <c r="UX245" s="29"/>
      <c r="UY245" s="29"/>
      <c r="UZ245" s="29"/>
      <c r="VA245" s="29"/>
      <c r="VB245" s="29"/>
      <c r="VC245" s="29"/>
      <c r="VD245" s="29"/>
      <c r="VE245" s="29"/>
      <c r="VF245" s="29"/>
      <c r="VG245" s="29"/>
      <c r="VH245" s="29"/>
      <c r="VI245" s="29"/>
      <c r="VJ245" s="29"/>
      <c r="VK245" s="29"/>
      <c r="VL245" s="29"/>
      <c r="VM245" s="29"/>
      <c r="VN245" s="29"/>
      <c r="VO245" s="29"/>
      <c r="VP245" s="29"/>
      <c r="VQ245" s="29"/>
      <c r="VR245" s="29"/>
      <c r="VS245" s="29"/>
      <c r="VT245" s="29"/>
      <c r="VU245" s="29"/>
      <c r="VV245" s="29"/>
      <c r="VW245" s="29"/>
      <c r="VX245" s="29"/>
      <c r="VY245" s="29"/>
      <c r="VZ245" s="29"/>
      <c r="WA245" s="29"/>
      <c r="WB245" s="29"/>
      <c r="WC245" s="29"/>
      <c r="WD245" s="29"/>
      <c r="WE245" s="29"/>
      <c r="WF245" s="29"/>
      <c r="WG245" s="29"/>
      <c r="WH245" s="29"/>
      <c r="WI245" s="29"/>
      <c r="WJ245" s="29"/>
      <c r="WK245" s="29"/>
      <c r="WL245" s="29"/>
      <c r="WM245" s="29"/>
      <c r="WN245" s="29"/>
      <c r="WO245" s="29"/>
      <c r="WP245" s="29"/>
      <c r="WQ245" s="29"/>
      <c r="WR245" s="29"/>
      <c r="WS245" s="29"/>
      <c r="WT245" s="29"/>
      <c r="WU245" s="29"/>
      <c r="WV245" s="29"/>
      <c r="WW245" s="29"/>
      <c r="WX245" s="29"/>
      <c r="WY245" s="29"/>
      <c r="WZ245" s="29"/>
      <c r="XA245" s="29"/>
      <c r="XB245" s="29"/>
      <c r="XC245" s="29"/>
      <c r="XD245" s="29"/>
      <c r="XE245" s="29"/>
      <c r="XF245" s="29"/>
      <c r="XG245" s="29"/>
      <c r="XH245" s="29"/>
      <c r="XI245" s="29"/>
      <c r="XJ245" s="29"/>
      <c r="XK245" s="29"/>
      <c r="XL245" s="29"/>
      <c r="XM245" s="29"/>
      <c r="XN245" s="29"/>
      <c r="XO245" s="29"/>
      <c r="XP245" s="29"/>
      <c r="XQ245" s="29"/>
      <c r="XR245" s="29"/>
      <c r="XS245" s="29"/>
      <c r="XT245" s="29"/>
      <c r="XU245" s="29"/>
      <c r="XV245" s="29"/>
      <c r="XW245" s="29"/>
      <c r="XX245" s="29"/>
      <c r="XY245" s="29"/>
      <c r="XZ245" s="29"/>
      <c r="YA245" s="29"/>
      <c r="YB245" s="29"/>
      <c r="YC245" s="29"/>
      <c r="YD245" s="29"/>
      <c r="YE245" s="29"/>
      <c r="YF245" s="29"/>
      <c r="YG245" s="29"/>
      <c r="YH245" s="29"/>
      <c r="YI245" s="29"/>
      <c r="YJ245" s="29"/>
      <c r="YK245" s="29"/>
      <c r="YL245" s="29"/>
      <c r="YM245" s="29"/>
      <c r="YN245" s="29"/>
      <c r="YO245" s="29"/>
      <c r="YP245" s="29"/>
      <c r="YQ245" s="29"/>
      <c r="YR245" s="29"/>
      <c r="YS245" s="29"/>
      <c r="YT245" s="29"/>
      <c r="YU245" s="29"/>
      <c r="YV245" s="29"/>
      <c r="YW245" s="29"/>
      <c r="YX245" s="29"/>
      <c r="YY245" s="29"/>
      <c r="YZ245" s="29"/>
      <c r="ZA245" s="29"/>
      <c r="ZB245" s="29"/>
      <c r="ZC245" s="29"/>
      <c r="ZD245" s="29"/>
      <c r="ZE245" s="29"/>
      <c r="ZF245" s="29"/>
      <c r="ZG245" s="29"/>
      <c r="ZH245" s="29"/>
      <c r="ZI245" s="29"/>
      <c r="ZJ245" s="29"/>
      <c r="ZK245" s="29"/>
      <c r="ZL245" s="29"/>
      <c r="ZM245" s="29"/>
      <c r="ZN245" s="29"/>
      <c r="ZO245" s="29"/>
      <c r="ZP245" s="29"/>
      <c r="ZQ245" s="29"/>
      <c r="ZR245" s="29"/>
      <c r="ZS245" s="29"/>
      <c r="ZT245" s="29"/>
      <c r="ZU245" s="29"/>
      <c r="ZV245" s="29"/>
      <c r="ZW245" s="29"/>
      <c r="ZX245" s="29"/>
      <c r="ZY245" s="29"/>
      <c r="ZZ245" s="29"/>
      <c r="AAA245" s="29"/>
      <c r="AAB245" s="29"/>
      <c r="AAC245" s="29"/>
      <c r="AAD245" s="29"/>
      <c r="AAE245" s="29"/>
      <c r="AAF245" s="29"/>
      <c r="AAG245" s="29"/>
      <c r="AAH245" s="29"/>
      <c r="AAI245" s="29"/>
      <c r="AAJ245" s="29"/>
      <c r="AAK245" s="29"/>
      <c r="AAL245" s="29"/>
      <c r="AAM245" s="29"/>
      <c r="AAN245" s="29"/>
      <c r="AAO245" s="29"/>
      <c r="AAP245" s="29"/>
      <c r="AAQ245" s="29"/>
      <c r="AAR245" s="29"/>
      <c r="AAS245" s="29"/>
      <c r="AAT245" s="29"/>
      <c r="AAU245" s="29"/>
      <c r="AAV245" s="29"/>
      <c r="AAW245" s="29"/>
      <c r="AAX245" s="29"/>
      <c r="AAY245" s="29"/>
      <c r="AAZ245" s="29"/>
      <c r="ABA245" s="29"/>
      <c r="ABB245" s="29"/>
      <c r="ABC245" s="29"/>
      <c r="ABD245" s="29"/>
      <c r="ABE245" s="29"/>
      <c r="ABF245" s="29"/>
      <c r="ABG245" s="29"/>
      <c r="ABH245" s="29"/>
      <c r="ABI245" s="29"/>
      <c r="ABJ245" s="29"/>
      <c r="ABK245" s="29"/>
      <c r="ABL245" s="29"/>
      <c r="ABM245" s="29"/>
      <c r="ABN245" s="29"/>
      <c r="ABO245" s="29"/>
      <c r="ABP245" s="29"/>
      <c r="ABQ245" s="29"/>
      <c r="ABR245" s="29"/>
      <c r="ABS245" s="29"/>
      <c r="ABT245" s="29"/>
      <c r="ABU245" s="29"/>
      <c r="ABV245" s="29"/>
      <c r="ABW245" s="29"/>
      <c r="ABX245" s="29"/>
      <c r="ABY245" s="29"/>
      <c r="ABZ245" s="29"/>
      <c r="ACA245" s="29"/>
      <c r="ACB245" s="29"/>
      <c r="ACC245" s="29"/>
      <c r="ACD245" s="29"/>
      <c r="ACE245" s="29"/>
      <c r="ACF245" s="29"/>
      <c r="ACG245" s="29"/>
      <c r="ACH245" s="29"/>
      <c r="ACI245" s="29"/>
      <c r="ACJ245" s="29"/>
      <c r="ACK245" s="29"/>
      <c r="ACL245" s="29"/>
      <c r="ACM245" s="29"/>
      <c r="ACN245" s="29"/>
      <c r="ACO245" s="29"/>
      <c r="ACP245" s="29"/>
      <c r="ACQ245" s="29"/>
      <c r="ACR245" s="29"/>
      <c r="ACS245" s="29"/>
      <c r="ACT245" s="29"/>
      <c r="ACU245" s="29"/>
      <c r="ACV245" s="29"/>
      <c r="ACW245" s="29"/>
      <c r="ACX245" s="29"/>
      <c r="ACY245" s="29"/>
      <c r="ACZ245" s="29"/>
      <c r="ADA245" s="29"/>
      <c r="ADB245" s="29"/>
      <c r="ADC245" s="29"/>
      <c r="ADD245" s="29"/>
      <c r="ADE245" s="29"/>
      <c r="ADF245" s="29"/>
      <c r="ADG245" s="29"/>
      <c r="ADH245" s="29"/>
      <c r="ADI245" s="29"/>
      <c r="ADJ245" s="29"/>
      <c r="ADK245" s="29"/>
      <c r="ADL245" s="29"/>
      <c r="ADM245" s="29"/>
      <c r="ADN245" s="29"/>
      <c r="ADO245" s="29"/>
      <c r="ADP245" s="29"/>
      <c r="ADQ245" s="29"/>
      <c r="ADR245" s="29"/>
      <c r="ADS245" s="29"/>
      <c r="ADT245" s="29"/>
      <c r="ADU245" s="29"/>
      <c r="ADV245" s="29"/>
      <c r="ADW245" s="29"/>
      <c r="ADX245" s="29"/>
      <c r="ADY245" s="29"/>
      <c r="ADZ245" s="29"/>
      <c r="AEA245" s="29"/>
      <c r="AEB245" s="29"/>
      <c r="AEC245" s="29"/>
      <c r="AED245" s="29"/>
      <c r="AEE245" s="29"/>
      <c r="AEF245" s="29"/>
      <c r="AEG245" s="29"/>
      <c r="AEH245" s="29"/>
      <c r="AEI245" s="29"/>
      <c r="AEJ245" s="29"/>
      <c r="AEK245" s="29"/>
      <c r="AEL245" s="29"/>
      <c r="AEM245" s="29"/>
      <c r="AEN245" s="29"/>
      <c r="AEO245" s="29"/>
      <c r="AEP245" s="29"/>
      <c r="AEQ245" s="29"/>
      <c r="AER245" s="29"/>
      <c r="AES245" s="29"/>
      <c r="AET245" s="29"/>
      <c r="AEU245" s="29"/>
      <c r="AEV245" s="29"/>
      <c r="AEW245" s="29"/>
      <c r="AEX245" s="29"/>
      <c r="AEY245" s="29"/>
      <c r="AEZ245" s="29"/>
      <c r="AFA245" s="29"/>
      <c r="AFB245" s="29"/>
      <c r="AFC245" s="29"/>
      <c r="AFD245" s="29"/>
      <c r="AFE245" s="29"/>
      <c r="AFF245" s="29"/>
      <c r="AFG245" s="29"/>
      <c r="AFH245" s="29"/>
      <c r="AFI245" s="29"/>
      <c r="AFJ245" s="29"/>
      <c r="AFK245" s="29"/>
      <c r="AFL245" s="29"/>
      <c r="AFM245" s="29"/>
      <c r="AFN245" s="29"/>
      <c r="AFO245" s="29"/>
      <c r="AFP245" s="29"/>
      <c r="AFQ245" s="29"/>
      <c r="AFR245" s="29"/>
      <c r="AFS245" s="29"/>
      <c r="AFT245" s="29"/>
      <c r="AFU245" s="29"/>
      <c r="AFV245" s="29"/>
      <c r="AFW245" s="29"/>
      <c r="AFX245" s="29"/>
      <c r="AFY245" s="29"/>
      <c r="AFZ245" s="29"/>
      <c r="AGA245" s="29"/>
      <c r="AGB245" s="29"/>
      <c r="AGC245" s="29"/>
      <c r="AGD245" s="29"/>
      <c r="AGE245" s="29"/>
      <c r="AGF245" s="29"/>
      <c r="AGG245" s="29"/>
      <c r="AGH245" s="29"/>
      <c r="AGI245" s="29"/>
      <c r="AGJ245" s="29"/>
      <c r="AGK245" s="29"/>
      <c r="AGL245" s="29"/>
      <c r="AGM245" s="29"/>
      <c r="AGN245" s="29"/>
      <c r="AGO245" s="29"/>
      <c r="AGP245" s="29"/>
      <c r="AGQ245" s="29"/>
      <c r="AGR245" s="29"/>
      <c r="AGS245" s="29"/>
      <c r="AGT245" s="29"/>
      <c r="AGU245" s="29"/>
      <c r="AGV245" s="29"/>
      <c r="AGW245" s="29"/>
      <c r="AGX245" s="29"/>
      <c r="AGY245" s="29"/>
      <c r="AGZ245" s="29"/>
      <c r="AHA245" s="29"/>
      <c r="AHB245" s="29"/>
      <c r="AHC245" s="29"/>
      <c r="AHD245" s="29"/>
      <c r="AHE245" s="29"/>
      <c r="AHF245" s="29"/>
      <c r="AHG245" s="29"/>
      <c r="AHH245" s="29"/>
      <c r="AHI245" s="29"/>
      <c r="AHJ245" s="29"/>
      <c r="AHK245" s="29"/>
      <c r="AHL245" s="29"/>
      <c r="AHM245" s="29"/>
      <c r="AHN245" s="29"/>
      <c r="AHO245" s="29"/>
      <c r="AHP245" s="29"/>
      <c r="AHQ245" s="29"/>
      <c r="AHR245" s="29"/>
      <c r="AHS245" s="29"/>
      <c r="AHT245" s="29"/>
      <c r="AHU245" s="29"/>
      <c r="AHV245" s="29"/>
      <c r="AHW245" s="29"/>
      <c r="AHX245" s="29"/>
      <c r="AHY245" s="29"/>
      <c r="AHZ245" s="29"/>
      <c r="AIA245" s="29"/>
      <c r="AIB245" s="29"/>
      <c r="AIC245" s="29"/>
      <c r="AID245" s="29"/>
      <c r="AIE245" s="29"/>
      <c r="AIF245" s="29"/>
      <c r="AIG245" s="29"/>
      <c r="AIH245" s="29"/>
      <c r="AII245" s="29"/>
      <c r="AIJ245" s="29"/>
      <c r="AIK245" s="29"/>
      <c r="AIL245" s="29"/>
      <c r="AIM245" s="29"/>
      <c r="AIN245" s="29"/>
      <c r="AIO245" s="29"/>
      <c r="AIP245" s="29"/>
      <c r="AIQ245" s="29"/>
      <c r="AIR245" s="29"/>
      <c r="AIS245" s="29"/>
      <c r="AIT245" s="29"/>
      <c r="AIU245" s="29"/>
      <c r="AIV245" s="29"/>
      <c r="AIW245" s="29"/>
      <c r="AIX245" s="29"/>
      <c r="AIY245" s="29"/>
      <c r="AIZ245" s="29"/>
      <c r="AJA245" s="29"/>
      <c r="AJB245" s="29"/>
      <c r="AJC245" s="29"/>
      <c r="AJD245" s="29"/>
      <c r="AJE245" s="29"/>
      <c r="AJF245" s="29"/>
      <c r="AJG245" s="29"/>
      <c r="AJH245" s="29"/>
      <c r="AJI245" s="29"/>
      <c r="AJJ245" s="29"/>
      <c r="AJK245" s="29"/>
      <c r="AJL245" s="29"/>
      <c r="AJM245" s="29"/>
      <c r="AJN245" s="29"/>
      <c r="AJO245" s="29"/>
      <c r="AJP245" s="29"/>
      <c r="AJQ245" s="29"/>
      <c r="AJR245" s="29"/>
      <c r="AJS245" s="29"/>
      <c r="AJT245" s="29"/>
      <c r="AJU245" s="29"/>
      <c r="AJV245" s="29"/>
      <c r="AJW245" s="29"/>
      <c r="AJX245" s="29"/>
      <c r="AJY245" s="29"/>
      <c r="AJZ245" s="29"/>
      <c r="AKA245" s="29"/>
      <c r="AKB245" s="29"/>
      <c r="AKC245" s="29"/>
      <c r="AKD245" s="29"/>
      <c r="AKE245" s="29"/>
      <c r="AKF245" s="29"/>
      <c r="AKG245" s="29"/>
      <c r="AKH245" s="29"/>
      <c r="AKI245" s="29"/>
      <c r="AKJ245" s="29"/>
      <c r="AKK245" s="29"/>
      <c r="AKL245" s="29"/>
      <c r="AKM245" s="29"/>
      <c r="AKN245" s="29"/>
      <c r="AKO245" s="29"/>
      <c r="AKP245" s="29"/>
      <c r="AKQ245" s="29"/>
      <c r="AKR245" s="29"/>
      <c r="AKS245" s="29"/>
      <c r="AKT245" s="29"/>
      <c r="AKU245" s="29"/>
      <c r="AKV245" s="29"/>
      <c r="AKW245" s="29"/>
      <c r="AKX245" s="29"/>
      <c r="AKY245" s="29"/>
      <c r="AKZ245" s="29"/>
      <c r="ALA245" s="29"/>
      <c r="ALB245" s="29"/>
      <c r="ALC245" s="29"/>
      <c r="ALD245" s="29"/>
      <c r="ALE245" s="29"/>
      <c r="ALF245" s="29"/>
      <c r="ALG245" s="29"/>
      <c r="ALH245" s="29"/>
      <c r="ALI245" s="29"/>
      <c r="ALJ245" s="29"/>
      <c r="ALK245" s="29"/>
      <c r="ALL245" s="29"/>
      <c r="ALM245" s="29"/>
      <c r="ALN245" s="29"/>
      <c r="ALO245" s="29"/>
      <c r="ALP245" s="29"/>
      <c r="ALQ245" s="29"/>
      <c r="ALR245" s="29"/>
      <c r="ALS245" s="29"/>
      <c r="ALT245" s="29"/>
      <c r="ALU245" s="29"/>
      <c r="ALV245" s="29"/>
      <c r="ALW245" s="29"/>
    </row>
    <row r="246" s="66" customFormat="true" ht="24" hidden="false" customHeight="true" outlineLevel="0" collapsed="false">
      <c r="A246" s="49" t="s">
        <v>186</v>
      </c>
      <c r="B246" s="83"/>
      <c r="C246" s="50"/>
      <c r="D246" s="51"/>
      <c r="E246" s="69"/>
      <c r="F246" s="52" t="n">
        <f aca="false">SUM(F225:F245)</f>
        <v>0</v>
      </c>
      <c r="G246" s="53" t="n">
        <f aca="false">SUM(G225:G245)</f>
        <v>0</v>
      </c>
      <c r="H246" s="52" t="n">
        <f aca="false">SUM(H225:H245)</f>
        <v>0</v>
      </c>
      <c r="I246" s="53" t="n">
        <f aca="false">SUM(I225:I245)</f>
        <v>0</v>
      </c>
      <c r="J246" s="54"/>
      <c r="K246" s="54"/>
      <c r="ALX246" s="67"/>
      <c r="ALY246" s="67"/>
      <c r="ALZ246" s="67"/>
    </row>
    <row r="247" s="29" customFormat="true" ht="15.75" hidden="false" customHeight="false" outlineLevel="0" collapsed="false">
      <c r="A247" s="57"/>
      <c r="B247" s="58"/>
      <c r="C247" s="59"/>
      <c r="D247" s="60"/>
      <c r="E247" s="70"/>
      <c r="F247" s="61"/>
      <c r="G247" s="62"/>
      <c r="H247" s="61"/>
      <c r="I247" s="62"/>
      <c r="J247" s="54"/>
      <c r="K247" s="54"/>
      <c r="ALX247" s="26"/>
      <c r="ALY247" s="26"/>
      <c r="ALZ247" s="26"/>
    </row>
    <row r="248" s="29" customFormat="true" ht="15.75" hidden="false" customHeight="false" outlineLevel="0" collapsed="false">
      <c r="A248" s="27" t="s">
        <v>187</v>
      </c>
      <c r="B248" s="64" t="s">
        <v>188</v>
      </c>
      <c r="C248" s="65" t="n">
        <v>250</v>
      </c>
      <c r="D248" s="38" t="n">
        <v>10</v>
      </c>
      <c r="E248" s="28" t="n">
        <v>25</v>
      </c>
      <c r="F248" s="68"/>
      <c r="G248" s="24" t="n">
        <f aca="false">F248*D248</f>
        <v>0</v>
      </c>
      <c r="H248" s="68"/>
      <c r="I248" s="24" t="n">
        <f aca="false">H248*D248</f>
        <v>0</v>
      </c>
      <c r="J248" s="25" t="n">
        <f aca="false">H248-F248</f>
        <v>0</v>
      </c>
      <c r="K248" s="25" t="n">
        <f aca="false">I248-G248</f>
        <v>0</v>
      </c>
      <c r="ALX248" s="26"/>
      <c r="ALY248" s="26"/>
      <c r="ALZ248" s="26"/>
    </row>
    <row r="249" s="29" customFormat="true" ht="15.75" hidden="false" customHeight="false" outlineLevel="0" collapsed="false">
      <c r="A249" s="27" t="s">
        <v>187</v>
      </c>
      <c r="B249" s="64" t="s">
        <v>189</v>
      </c>
      <c r="C249" s="65" t="n">
        <v>250</v>
      </c>
      <c r="D249" s="38" t="n">
        <v>10</v>
      </c>
      <c r="E249" s="28" t="n">
        <v>25</v>
      </c>
      <c r="F249" s="68"/>
      <c r="G249" s="24" t="n">
        <f aca="false">F249*D249</f>
        <v>0</v>
      </c>
      <c r="H249" s="68"/>
      <c r="I249" s="24" t="n">
        <f aca="false">H249*D249</f>
        <v>0</v>
      </c>
      <c r="J249" s="25" t="n">
        <f aca="false">H249-F249</f>
        <v>0</v>
      </c>
      <c r="K249" s="25" t="n">
        <f aca="false">I249-G249</f>
        <v>0</v>
      </c>
      <c r="ALX249" s="26"/>
      <c r="ALY249" s="26"/>
      <c r="ALZ249" s="26"/>
    </row>
    <row r="250" s="66" customFormat="true" ht="25.5" hidden="false" customHeight="true" outlineLevel="0" collapsed="false">
      <c r="A250" s="49" t="s">
        <v>190</v>
      </c>
      <c r="B250" s="49"/>
      <c r="C250" s="50"/>
      <c r="D250" s="51"/>
      <c r="E250" s="69"/>
      <c r="F250" s="52" t="n">
        <f aca="false">SUM(F248:F249)</f>
        <v>0</v>
      </c>
      <c r="G250" s="53" t="n">
        <f aca="false">SUM(G248:G249)</f>
        <v>0</v>
      </c>
      <c r="H250" s="52" t="n">
        <f aca="false">SUM(H248:H249)</f>
        <v>0</v>
      </c>
      <c r="I250" s="53" t="n">
        <f aca="false">SUM(I248:I249)</f>
        <v>0</v>
      </c>
      <c r="J250" s="54"/>
      <c r="K250" s="54"/>
      <c r="ALX250" s="67"/>
      <c r="ALY250" s="67"/>
      <c r="ALZ250" s="67"/>
    </row>
    <row r="251" s="29" customFormat="true" ht="18.75" hidden="false" customHeight="true" outlineLevel="0" collapsed="false">
      <c r="A251" s="57"/>
      <c r="B251" s="58"/>
      <c r="C251" s="59"/>
      <c r="D251" s="60"/>
      <c r="E251" s="70"/>
      <c r="F251" s="61"/>
      <c r="G251" s="62"/>
      <c r="H251" s="61"/>
      <c r="I251" s="62"/>
      <c r="J251" s="54"/>
      <c r="K251" s="54"/>
      <c r="ALU251" s="26"/>
      <c r="ALV251" s="26"/>
      <c r="ALW251" s="26"/>
      <c r="ALX251" s="26"/>
      <c r="ALY251" s="26"/>
      <c r="ALZ251" s="26"/>
    </row>
    <row r="252" s="29" customFormat="true" ht="15.75" hidden="false" customHeight="false" outlineLevel="0" collapsed="false">
      <c r="A252" s="27" t="s">
        <v>191</v>
      </c>
      <c r="B252" s="64" t="s">
        <v>192</v>
      </c>
      <c r="C252" s="65" t="n">
        <v>75</v>
      </c>
      <c r="D252" s="38" t="n">
        <v>5</v>
      </c>
      <c r="E252" s="28" t="n">
        <v>15</v>
      </c>
      <c r="F252" s="68"/>
      <c r="G252" s="24" t="n">
        <f aca="false">F252*D252</f>
        <v>0</v>
      </c>
      <c r="H252" s="68"/>
      <c r="I252" s="24" t="n">
        <f aca="false">H252*D252</f>
        <v>0</v>
      </c>
      <c r="J252" s="25" t="n">
        <f aca="false">H252-F252</f>
        <v>0</v>
      </c>
      <c r="K252" s="25" t="n">
        <f aca="false">I252-G252</f>
        <v>0</v>
      </c>
      <c r="ALU252" s="26"/>
      <c r="ALV252" s="26"/>
      <c r="ALW252" s="26"/>
      <c r="ALX252" s="26"/>
      <c r="ALY252" s="26"/>
      <c r="ALZ252" s="26"/>
    </row>
    <row r="253" s="29" customFormat="true" ht="15.75" hidden="false" customHeight="false" outlineLevel="0" collapsed="false">
      <c r="A253" s="27" t="s">
        <v>191</v>
      </c>
      <c r="B253" s="64" t="s">
        <v>193</v>
      </c>
      <c r="C253" s="65" t="n">
        <v>75</v>
      </c>
      <c r="D253" s="38" t="n">
        <v>5</v>
      </c>
      <c r="E253" s="28" t="n">
        <v>15</v>
      </c>
      <c r="F253" s="68"/>
      <c r="G253" s="24" t="n">
        <f aca="false">F253*D253</f>
        <v>0</v>
      </c>
      <c r="H253" s="68"/>
      <c r="I253" s="24" t="n">
        <f aca="false">H253*D253</f>
        <v>0</v>
      </c>
      <c r="J253" s="25" t="n">
        <f aca="false">H253-F253</f>
        <v>0</v>
      </c>
      <c r="K253" s="25" t="n">
        <f aca="false">I253-G253</f>
        <v>0</v>
      </c>
      <c r="ALX253" s="26"/>
      <c r="ALY253" s="26"/>
      <c r="ALZ253" s="26"/>
    </row>
    <row r="254" s="66" customFormat="true" ht="25.5" hidden="false" customHeight="true" outlineLevel="0" collapsed="false">
      <c r="A254" s="49" t="s">
        <v>194</v>
      </c>
      <c r="B254" s="49"/>
      <c r="C254" s="50"/>
      <c r="D254" s="51"/>
      <c r="E254" s="69"/>
      <c r="F254" s="52" t="n">
        <f aca="false">SUM(F252:F253)</f>
        <v>0</v>
      </c>
      <c r="G254" s="53" t="n">
        <f aca="false">SUM(G252:G253)</f>
        <v>0</v>
      </c>
      <c r="H254" s="52" t="n">
        <f aca="false">SUM(H252:H253)</f>
        <v>0</v>
      </c>
      <c r="I254" s="53" t="n">
        <f aca="false">SUM(I252:I253)</f>
        <v>0</v>
      </c>
      <c r="J254" s="54"/>
      <c r="K254" s="54"/>
      <c r="ALX254" s="67"/>
      <c r="ALY254" s="67"/>
      <c r="ALZ254" s="67"/>
    </row>
    <row r="255" s="29" customFormat="true" ht="18.75" hidden="false" customHeight="true" outlineLevel="0" collapsed="false">
      <c r="A255" s="74"/>
      <c r="B255" s="74"/>
      <c r="C255" s="75"/>
      <c r="D255" s="76"/>
      <c r="E255" s="77"/>
      <c r="F255" s="78"/>
      <c r="G255" s="79"/>
      <c r="H255" s="78"/>
      <c r="I255" s="79"/>
      <c r="J255" s="54"/>
      <c r="K255" s="54"/>
      <c r="ALU255" s="26"/>
      <c r="ALV255" s="26"/>
      <c r="ALW255" s="26"/>
      <c r="ALX255" s="26"/>
      <c r="ALY255" s="26"/>
      <c r="ALZ255" s="26"/>
    </row>
    <row r="256" s="29" customFormat="true" ht="15.75" hidden="false" customHeight="false" outlineLevel="0" collapsed="false">
      <c r="A256" s="27" t="s">
        <v>195</v>
      </c>
      <c r="B256" s="64" t="s">
        <v>196</v>
      </c>
      <c r="C256" s="65" t="n">
        <v>60</v>
      </c>
      <c r="D256" s="38" t="n">
        <v>5</v>
      </c>
      <c r="E256" s="28" t="n">
        <v>12</v>
      </c>
      <c r="F256" s="68"/>
      <c r="G256" s="24" t="n">
        <f aca="false">F256*D256</f>
        <v>0</v>
      </c>
      <c r="H256" s="68"/>
      <c r="I256" s="24" t="n">
        <f aca="false">H256*D256</f>
        <v>0</v>
      </c>
      <c r="J256" s="25" t="n">
        <f aca="false">H256-F256</f>
        <v>0</v>
      </c>
      <c r="K256" s="25" t="n">
        <f aca="false">I256-G256</f>
        <v>0</v>
      </c>
      <c r="ALU256" s="26"/>
      <c r="ALV256" s="26"/>
      <c r="ALW256" s="26"/>
      <c r="ALX256" s="26"/>
      <c r="ALY256" s="26"/>
      <c r="ALZ256" s="26"/>
    </row>
    <row r="257" s="66" customFormat="true" ht="24.75" hidden="false" customHeight="true" outlineLevel="0" collapsed="false">
      <c r="A257" s="49" t="s">
        <v>197</v>
      </c>
      <c r="B257" s="49"/>
      <c r="C257" s="50"/>
      <c r="D257" s="51"/>
      <c r="E257" s="51"/>
      <c r="F257" s="52" t="n">
        <f aca="false">F256</f>
        <v>0</v>
      </c>
      <c r="G257" s="53" t="n">
        <f aca="false">G256</f>
        <v>0</v>
      </c>
      <c r="H257" s="52" t="n">
        <f aca="false">H256</f>
        <v>0</v>
      </c>
      <c r="I257" s="53" t="n">
        <f aca="false">I256</f>
        <v>0</v>
      </c>
      <c r="J257" s="54"/>
      <c r="K257" s="54"/>
      <c r="ALU257" s="67"/>
      <c r="ALV257" s="67"/>
      <c r="ALW257" s="67"/>
      <c r="ALX257" s="67"/>
      <c r="ALY257" s="67"/>
      <c r="ALZ257" s="67"/>
    </row>
    <row r="258" s="88" customFormat="true" ht="18" hidden="false" customHeight="true" outlineLevel="0" collapsed="false">
      <c r="A258" s="84"/>
      <c r="B258" s="84"/>
      <c r="C258" s="85" t="n">
        <f aca="false">B1</f>
        <v>0</v>
      </c>
      <c r="D258" s="85"/>
      <c r="E258" s="85"/>
      <c r="F258" s="85"/>
      <c r="G258" s="86" t="n">
        <f aca="false">G105+G126+G143+G151+G173+G188+G212+G223+G246+G250+G254+G257</f>
        <v>0</v>
      </c>
      <c r="H258" s="87"/>
      <c r="I258" s="86"/>
      <c r="ALU258" s="84"/>
      <c r="ALV258" s="84"/>
      <c r="ALW258" s="84"/>
      <c r="ALX258" s="84"/>
      <c r="ALY258" s="84"/>
      <c r="ALZ258" s="84"/>
    </row>
    <row r="259" s="89" customFormat="true" ht="17.35" hidden="false" customHeight="false" outlineLevel="0" collapsed="false">
      <c r="C259" s="90" t="s">
        <v>198</v>
      </c>
      <c r="D259" s="90"/>
      <c r="E259" s="90"/>
      <c r="F259" s="91" t="n">
        <f aca="false">SUM(G3:G54)+SUM(G57:G60)+SUM(G62:G84)+SUM(G89+G90+G91)+SUM(G93:G101)+SUM(G107:G117)+SUM(G118:G125)+SUM(G128:G142)+SUM(G145:G150)+SUM(G153:G172)+SUM(G190:G197)+SUM(G204:G207)+SUM(G225:G245)+SUM(G248:G249)+SUM(G252:G253)+G256</f>
        <v>0</v>
      </c>
      <c r="G259" s="91" t="n">
        <f aca="false">SUM(H3:H54)+SUM(H57:H60)+SUM(H62:H84)+SUM(H89+H90+H91)+SUM(H93:H101)+SUM(H107:H117)+SUM(H118:H125)+SUM(H128:H142)+SUM(H145:H150)+SUM(H153:H172)+SUM(H190:H197)+SUM(H204:H207)+SUM(H225:H245)+SUM(H248:H249)+SUM(H252:H253)+H256</f>
        <v>0</v>
      </c>
      <c r="H259" s="91" t="n">
        <f aca="false">SUM(I3:I54)+SUM(I57:I60)+SUM(I62:I84)+SUM(I89+I90+I91)+SUM(I93:I101)+SUM(I107:I117)+SUM(I118:I125)+SUM(I128:I142)+SUM(I145:I150)+SUM(I153:I172)+SUM(I190:I197)+SUM(I204:I207)+SUM(I225:I245)+SUM(I248:I249)+SUM(I252:I253)+I256</f>
        <v>0</v>
      </c>
      <c r="I259" s="91" t="n">
        <f aca="false">SUM(J3:J54)+SUM(J57:J60)+SUM(J62:J84)+SUM(J89+J90+J91)+SUM(J93:J101)+SUM(J107:J117)+SUM(J118:J125)+SUM(J128:J142)+SUM(J145:J150)+SUM(J153:J172)+SUM(J190:J197)+SUM(J204:J207)+SUM(J225:J245)+SUM(J248:J249)+SUM(J252:J253)+J256</f>
        <v>0</v>
      </c>
    </row>
    <row r="260" s="89" customFormat="true" ht="17.35" hidden="false" customHeight="false" outlineLevel="0" collapsed="false">
      <c r="C260" s="90" t="s">
        <v>199</v>
      </c>
      <c r="D260" s="90"/>
      <c r="E260" s="90"/>
      <c r="F260" s="91" t="n">
        <f aca="false">G217+G218+G220</f>
        <v>0</v>
      </c>
      <c r="G260" s="91" t="n">
        <f aca="false">H217+H218+H220</f>
        <v>0</v>
      </c>
      <c r="H260" s="91" t="n">
        <f aca="false">I217+I218+I220</f>
        <v>0</v>
      </c>
      <c r="I260" s="91" t="n">
        <f aca="false">J217+J218+J220</f>
        <v>0</v>
      </c>
    </row>
    <row r="261" s="89" customFormat="true" ht="17.35" hidden="false" customHeight="false" outlineLevel="0" collapsed="false">
      <c r="C261" s="90" t="s">
        <v>200</v>
      </c>
      <c r="D261" s="90"/>
      <c r="E261" s="90"/>
      <c r="F261" s="91" t="n">
        <f aca="false">G61+G55+G56+SUM(G85:G88)+G92+SUM(G198:G203)+SUM(G208:G211)</f>
        <v>0</v>
      </c>
      <c r="G261" s="91" t="n">
        <f aca="false">H61+H55+H56+SUM(H85:H88)+H92+SUM(H198:H203)+SUM(H208:H211)</f>
        <v>0</v>
      </c>
      <c r="H261" s="91" t="n">
        <f aca="false">I61+I55+I56+SUM(I85:I88)+I92+SUM(I198:I203)+SUM(I208:I211)</f>
        <v>0</v>
      </c>
      <c r="I261" s="91" t="n">
        <f aca="false">J61+J55+J56+SUM(J85:J88)+J92+SUM(J198:J203)+SUM(J208:J211)</f>
        <v>0</v>
      </c>
    </row>
    <row r="262" s="89" customFormat="true" ht="17.35" hidden="false" customHeight="false" outlineLevel="0" collapsed="false">
      <c r="C262" s="90" t="s">
        <v>201</v>
      </c>
      <c r="D262" s="90"/>
      <c r="E262" s="90"/>
      <c r="F262" s="91" t="n">
        <f aca="false">G103+G104+SUM(G175:G187)+G102</f>
        <v>0</v>
      </c>
      <c r="G262" s="91" t="n">
        <f aca="false">H103+H104+SUM(H175:H187)+H102</f>
        <v>0</v>
      </c>
      <c r="H262" s="91" t="n">
        <f aca="false">I103+I104+SUM(I175:I187)+I102</f>
        <v>0</v>
      </c>
      <c r="I262" s="91" t="n">
        <f aca="false">J103+J104+SUM(J175:J187)+J102</f>
        <v>0</v>
      </c>
    </row>
    <row r="263" s="89" customFormat="true" ht="17.35" hidden="false" customHeight="false" outlineLevel="0" collapsed="false">
      <c r="C263" s="90" t="s">
        <v>202</v>
      </c>
      <c r="D263" s="90"/>
      <c r="E263" s="90"/>
      <c r="F263" s="91" t="n">
        <f aca="false">SUM(G214:G216)+G219</f>
        <v>0</v>
      </c>
      <c r="G263" s="91" t="n">
        <f aca="false">SUM(H214:H216)+H219</f>
        <v>0</v>
      </c>
      <c r="H263" s="91" t="n">
        <f aca="false">SUM(I214:I216)+I219</f>
        <v>0</v>
      </c>
      <c r="I263" s="91" t="n">
        <f aca="false">SUM(J214:J216)+J219</f>
        <v>0</v>
      </c>
    </row>
    <row r="264" s="89" customFormat="true" ht="17.35" hidden="false" customHeight="false" outlineLevel="0" collapsed="false">
      <c r="C264" s="90" t="s">
        <v>203</v>
      </c>
      <c r="D264" s="90"/>
      <c r="E264" s="90"/>
      <c r="F264" s="91" t="n">
        <f aca="false">SUM(G221:G222)</f>
        <v>0</v>
      </c>
      <c r="G264" s="91" t="n">
        <f aca="false">SUM(H221:H222)</f>
        <v>0</v>
      </c>
      <c r="H264" s="91" t="n">
        <f aca="false">SUM(I221:I222)</f>
        <v>0</v>
      </c>
      <c r="I264" s="91" t="n">
        <f aca="false">SUM(J221:J222)</f>
        <v>0</v>
      </c>
    </row>
  </sheetData>
  <sheetProtection algorithmName="SHA-512" hashValue="v+TKlzvMx4cOa/6819FORpo7ls6anqXVPTV3oKhZqffsaZyx0LypaYf6aLsJXLHLctk9daadV+9gdZFxjnYaIQ==" saltValue="v8fJtGRfdv9qQ8QJxwWmwg==" spinCount="100000" sheet="true" objects="true" scenarios="true"/>
  <mergeCells count="9">
    <mergeCell ref="C1:D1"/>
    <mergeCell ref="E1:K1"/>
    <mergeCell ref="C258:F258"/>
    <mergeCell ref="C259:E259"/>
    <mergeCell ref="C260:E260"/>
    <mergeCell ref="C261:E261"/>
    <mergeCell ref="C262:E262"/>
    <mergeCell ref="C263:E263"/>
    <mergeCell ref="C264:E26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2024-11-28T19:03:31Z</dcterms:created>
  <dc:creator>anca bujdoiu</dc:creator>
  <dc:description/>
  <dc:language>en-US</dc:language>
  <cp:lastModifiedBy/>
  <cp:lastPrinted>2025-01-03T19:17:48Z</cp:lastPrinted>
  <dcterms:modified xsi:type="dcterms:W3CDTF">2025-03-04T13:15:58Z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