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SM AWB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<sst xmlns="http://schemas.openxmlformats.org/spreadsheetml/2006/main" count="496" uniqueCount="205">
  <si>
    <t xml:space="preserve">Location:</t>
  </si>
  <si>
    <t xml:space="preserve">Date:</t>
  </si>
  <si>
    <t xml:space="preserve"> SALE PRICE </t>
  </si>
  <si>
    <t xml:space="preserve">SUPPLIER</t>
  </si>
  <si>
    <t xml:space="preserve">FLOWER TYPE</t>
  </si>
  <si>
    <t xml:space="preserve"> Stems in Box </t>
  </si>
  <si>
    <t xml:space="preserve">Stems in Bunch</t>
  </si>
  <si>
    <t xml:space="preserve">Bunches in Box</t>
  </si>
  <si>
    <t xml:space="preserve"> Bunches Ordered</t>
  </si>
  <si>
    <t xml:space="preserve">Boxes Ordered</t>
  </si>
  <si>
    <t xml:space="preserve"> Stems Ordered </t>
  </si>
  <si>
    <t xml:space="preserve"> PRICE/ STEM </t>
  </si>
  <si>
    <t xml:space="preserve"> PRICE/ BUNCH </t>
  </si>
  <si>
    <t xml:space="preserve"> TOTAL </t>
  </si>
  <si>
    <t xml:space="preserve">Elite</t>
  </si>
  <si>
    <t xml:space="preserve">Alstro Assorted 400 stems</t>
  </si>
  <si>
    <t xml:space="preserve">Alstro White 400 stems</t>
  </si>
  <si>
    <t xml:space="preserve">Alstro Pink 400 stems</t>
  </si>
  <si>
    <t xml:space="preserve">Alstro Red 400 stems</t>
  </si>
  <si>
    <t xml:space="preserve">Alstro Assorted 200 stems</t>
  </si>
  <si>
    <t xml:space="preserve">Alstro White 200 stems</t>
  </si>
  <si>
    <t xml:space="preserve">Alstro Pink 200 stems</t>
  </si>
  <si>
    <t xml:space="preserve">Alstro Red 200 stems</t>
  </si>
  <si>
    <t xml:space="preserve">Calla Mini Assorted  200 stems</t>
  </si>
  <si>
    <t xml:space="preserve">Calla Mini White 200 stems</t>
  </si>
  <si>
    <t xml:space="preserve">Calla Mini Assorted  100 stems</t>
  </si>
  <si>
    <t xml:space="preserve">Calla Mini White 100 stems</t>
  </si>
  <si>
    <t xml:space="preserve">Carnations Assorted 500 stems</t>
  </si>
  <si>
    <t xml:space="preserve">Carnations  White 500 stems</t>
  </si>
  <si>
    <t xml:space="preserve">Carnations Pink 500 stems</t>
  </si>
  <si>
    <t xml:space="preserve">Carnations  Red 500 stems</t>
  </si>
  <si>
    <t xml:space="preserve">Carnations Assorted 250 stems</t>
  </si>
  <si>
    <t xml:space="preserve">Carnations  White 250 stems</t>
  </si>
  <si>
    <t xml:space="preserve">Carnations Pink 250 stems</t>
  </si>
  <si>
    <t xml:space="preserve">Carnations  Red 250 stems</t>
  </si>
  <si>
    <t xml:space="preserve">CDN Assorted 150 stems</t>
  </si>
  <si>
    <t xml:space="preserve">Daisy Pink 150 stems</t>
  </si>
  <si>
    <t xml:space="preserve">Daisy White Atlantis ONLY  150 stems</t>
  </si>
  <si>
    <t xml:space="preserve">Daisy Tinted Red 150 stems</t>
  </si>
  <si>
    <t xml:space="preserve">Daisy Yellow 150 stems</t>
  </si>
  <si>
    <t xml:space="preserve">Button Mums Green 150 stems </t>
  </si>
  <si>
    <t xml:space="preserve">Button Mums Yellow 70, Green 80 stems</t>
  </si>
  <si>
    <t xml:space="preserve">Button Mums Green 100 stems </t>
  </si>
  <si>
    <t xml:space="preserve">Button Mums Yellow 50, Green 50 stems</t>
  </si>
  <si>
    <t xml:space="preserve">Cremones White, 100 stems/box</t>
  </si>
  <si>
    <t xml:space="preserve">Cremones Assorted  100 stems/box</t>
  </si>
  <si>
    <t xml:space="preserve">Cremons Tinted Red 100 stems</t>
  </si>
  <si>
    <t xml:space="preserve">Cremons Yellow 100 stems</t>
  </si>
  <si>
    <t xml:space="preserve">Cremons Pink 100 stems</t>
  </si>
  <si>
    <t xml:space="preserve">Fuji/Spider White 100 stems/box</t>
  </si>
  <si>
    <t xml:space="preserve">Fuji/Spider Assorted 100 stems/box</t>
  </si>
  <si>
    <t xml:space="preserve">Magnum Mums White 50/box</t>
  </si>
  <si>
    <t xml:space="preserve">Matsumoto 30 Pink, 30 Purple, 40 Red = 100 stems/box</t>
  </si>
  <si>
    <t xml:space="preserve">Craspedia Yellow, 50 stems, Carthamus Orange, 50 stems,Eryngium 50 stems</t>
  </si>
  <si>
    <t xml:space="preserve">Delphinium Blue, 100 stems/box</t>
  </si>
  <si>
    <t xml:space="preserve">Delphinium Blue 50 stems</t>
  </si>
  <si>
    <t xml:space="preserve">Double Stock Purple, Pink, White = 30 stems/box</t>
  </si>
  <si>
    <t xml:space="preserve">Double Stock Purple, 30 stems</t>
  </si>
  <si>
    <t xml:space="preserve">Double Stock White 30 stems</t>
  </si>
  <si>
    <t xml:space="preserve">Gerbera Assorted 150 stems</t>
  </si>
  <si>
    <t xml:space="preserve">Gerbera  White 150 stems</t>
  </si>
  <si>
    <t xml:space="preserve">Gerbera Pink 150 stems</t>
  </si>
  <si>
    <t xml:space="preserve">Gerbera  Red 150 stems</t>
  </si>
  <si>
    <t xml:space="preserve">Gerbera Assorted 100 stems</t>
  </si>
  <si>
    <t xml:space="preserve">Gerbera  White 100 stems</t>
  </si>
  <si>
    <t xml:space="preserve">Gerbera Pink 100 stems</t>
  </si>
  <si>
    <t xml:space="preserve">Gerbera  Red 100 stems</t>
  </si>
  <si>
    <t xml:space="preserve">Gyp Million Star 200 stems</t>
  </si>
  <si>
    <t xml:space="preserve">Gyp Million Star 100 stems</t>
  </si>
  <si>
    <t xml:space="preserve">Hydrangea Blue 30, White 5 White, Green 5 stems</t>
  </si>
  <si>
    <t xml:space="preserve">Hydrangea Blue, 40 stems/box</t>
  </si>
  <si>
    <t xml:space="preserve">Hydrangea White, 40 stems/box</t>
  </si>
  <si>
    <t xml:space="preserve">Hydrangea Mini Green  40 stems/box</t>
  </si>
  <si>
    <t xml:space="preserve">Limonium White 50, Dianthus Green 50, Dianthus  Amazon Purple 50 stems</t>
  </si>
  <si>
    <t xml:space="preserve">Minicarnations  Assorted 450 stems</t>
  </si>
  <si>
    <t xml:space="preserve">Minicarnations  White 450 stems</t>
  </si>
  <si>
    <t xml:space="preserve">Minicarnations Pink 450 stems</t>
  </si>
  <si>
    <t xml:space="preserve">Minicarnations  Red 450 stems</t>
  </si>
  <si>
    <t xml:space="preserve">Minicarnations  Assorted 250 stems</t>
  </si>
  <si>
    <t xml:space="preserve">Minicarnations  White 250 stems</t>
  </si>
  <si>
    <t xml:space="preserve">Minicarnations Pink 250 stems</t>
  </si>
  <si>
    <t xml:space="preserve">Minicarnations  Red 250 stems</t>
  </si>
  <si>
    <t xml:space="preserve">Rose Red Freedom 60 cm, 100 stems/box</t>
  </si>
  <si>
    <t xml:space="preserve">Rose Red Freedom 50 cm, 275 stems/box</t>
  </si>
  <si>
    <t xml:space="preserve">Roses Freedom 40 cm, 300 stems/box</t>
  </si>
  <si>
    <t xml:space="preserve">Rose Assorted 50 cm, 275 stems/box</t>
  </si>
  <si>
    <t xml:space="preserve">Rose Assorted 40 cm, 300 stems/box</t>
  </si>
  <si>
    <t xml:space="preserve">Rose White Vendela 50 cm, 275 stems/box</t>
  </si>
  <si>
    <t xml:space="preserve">Rose White Vendela 40 cm, 300 stems/box</t>
  </si>
  <si>
    <t xml:space="preserve">Rose Pink 40 cm, 300 stems</t>
  </si>
  <si>
    <t xml:space="preserve">Rose Purple 40 cm, 300 stems</t>
  </si>
  <si>
    <t xml:space="preserve">Rose Yellow 40 cm, 300 stems</t>
  </si>
  <si>
    <t xml:space="preserve">Rose Orange 40 cm, 300 stems</t>
  </si>
  <si>
    <t xml:space="preserve">Roses Freedom 50 cm, 275/box/Special Buy</t>
  </si>
  <si>
    <t xml:space="preserve">Roses Assorted 50 cm, 275/box/Special Buy </t>
  </si>
  <si>
    <t xml:space="preserve">Roses Freedom 40 cm, 300/box/Special Buy</t>
  </si>
  <si>
    <t xml:space="preserve">Roses Assorted 40 cm, 300/box/Special Buy</t>
  </si>
  <si>
    <t xml:space="preserve">Solidago Assorted 200 stems/box</t>
  </si>
  <si>
    <t xml:space="preserve">Solidago Assorted 100 stems/box</t>
  </si>
  <si>
    <t xml:space="preserve">Solidago Natural yellow 200 stems</t>
  </si>
  <si>
    <t xml:space="preserve">Solidago Natural yellow 100 stems</t>
  </si>
  <si>
    <t xml:space="preserve">Spray Roses Assorted 250 stems</t>
  </si>
  <si>
    <t xml:space="preserve">Spray Roses White 250 stems</t>
  </si>
  <si>
    <t xml:space="preserve">Sunflowers, 100 stems/box</t>
  </si>
  <si>
    <t xml:space="preserve">Sweet Will. Assort 50 stems,Veronica Assort 50 stems, Queen Anne's 50 stems</t>
  </si>
  <si>
    <t xml:space="preserve">Colorful Premade Bouquets,20/box</t>
  </si>
  <si>
    <t xml:space="preserve">Valentine's Premade Bouquets, 20 bunches/box</t>
  </si>
  <si>
    <t xml:space="preserve">Mother's Premade Bouquets, 20 bunches/box</t>
  </si>
  <si>
    <t xml:space="preserve">Christmas Premade Bouquets, 20 bunches/box</t>
  </si>
  <si>
    <t xml:space="preserve">LOVE &amp; LAUGHTER Bouquets, 20 bunches/box</t>
  </si>
  <si>
    <t xml:space="preserve">ENCHANTED COTTAGE Bouquets.  20 bunches/box</t>
  </si>
  <si>
    <t xml:space="preserve">SPLENDID SPRING Bouquets, 20 bunches/box</t>
  </si>
  <si>
    <t xml:space="preserve">SHADES OF SPRING Bouquets, 20 bunches/box</t>
  </si>
  <si>
    <t xml:space="preserve">BLOOMS OF LOVE Bouquets, 20 bunches /box</t>
  </si>
  <si>
    <t xml:space="preserve">Mix for Rustic Bouquet/20 bunches/box</t>
  </si>
  <si>
    <t xml:space="preserve">Ruscus. 400 stems/box</t>
  </si>
  <si>
    <t xml:space="preserve">Leather Leaf 400 stems/box</t>
  </si>
  <si>
    <t xml:space="preserve">Total Elite</t>
  </si>
  <si>
    <t xml:space="preserve">Eclipse/Ayura</t>
  </si>
  <si>
    <t xml:space="preserve">Blue Carnations, 100 stems/box</t>
  </si>
  <si>
    <t xml:space="preserve">Blue Carnations 200 stems</t>
  </si>
  <si>
    <t xml:space="preserve">National Roses Red, 300 stems/box</t>
  </si>
  <si>
    <t xml:space="preserve">National Roses Assorted 300 stems </t>
  </si>
  <si>
    <t xml:space="preserve">Total Ayura</t>
  </si>
  <si>
    <t xml:space="preserve">Circasia</t>
  </si>
  <si>
    <t xml:space="preserve">Total Circasia</t>
  </si>
  <si>
    <t xml:space="preserve">Montanel</t>
  </si>
  <si>
    <t xml:space="preserve">Lily Asiatic Pink 50 stems </t>
  </si>
  <si>
    <t xml:space="preserve">Lily Asiatic White, 50 stems/box</t>
  </si>
  <si>
    <t xml:space="preserve">Lily Asiatic Yellow 50 stems</t>
  </si>
  <si>
    <t xml:space="preserve">Lily Asiatic Assorted - 30 Pink and 20 Orange = 50 stems/box</t>
  </si>
  <si>
    <t xml:space="preserve">Lily Oriental White 60 stems</t>
  </si>
  <si>
    <t xml:space="preserve">Lily Oriental Pink 60 stems</t>
  </si>
  <si>
    <t xml:space="preserve">Total Montanel</t>
  </si>
  <si>
    <t xml:space="preserve">Allium Flowers</t>
  </si>
  <si>
    <t xml:space="preserve">Snapdragon White 180 stems</t>
  </si>
  <si>
    <t xml:space="preserve">Snapdragon Assorted 180 stems</t>
  </si>
  <si>
    <t xml:space="preserve">Snapdragon Purple 180 stems</t>
  </si>
  <si>
    <t xml:space="preserve">Total Allium</t>
  </si>
  <si>
    <t xml:space="preserve">Agroindustria</t>
  </si>
  <si>
    <t xml:space="preserve">Leather Leafs, 500 stems/box</t>
  </si>
  <si>
    <t xml:space="preserve">Bloomex Mix Greens - Ruscus 100, Baby Blue 40, Palma 30, Coculos 30 = 200 stems/box</t>
  </si>
  <si>
    <t xml:space="preserve">Mix Rustic - 40 Coculos, 30 Cordeline, 50 Lilly Grass, 60 Euc BabyBlue, 20 Palma = 200 stems/box</t>
  </si>
  <si>
    <t xml:space="preserve">Hyperricum Red, 100 stems/box</t>
  </si>
  <si>
    <t xml:space="preserve">Hyperricum Red  250 stems/box</t>
  </si>
  <si>
    <t xml:space="preserve">Palma Roveline, 300 stems/box</t>
  </si>
  <si>
    <t xml:space="preserve">Palma Roveline, 150 stems/box</t>
  </si>
  <si>
    <t xml:space="preserve">Israeli Ruscus, 400 stems/box</t>
  </si>
  <si>
    <t xml:space="preserve">Israeli Ruscus, 200 stems/box</t>
  </si>
  <si>
    <t xml:space="preserve">Tree Fern, 250 stems/box</t>
  </si>
  <si>
    <t xml:space="preserve">Eucaliptus Silver Dollar, 55cm, 100 stems/box</t>
  </si>
  <si>
    <t xml:space="preserve">Eucaliptus Baby Blue, 100 stems/box</t>
  </si>
  <si>
    <t xml:space="preserve">Eucaliptus Baby Blue 250 stems</t>
  </si>
  <si>
    <t xml:space="preserve">Total Agro.</t>
  </si>
  <si>
    <t xml:space="preserve">Plazoletta</t>
  </si>
  <si>
    <t xml:space="preserve">Statice Blue/Purple 200 stems/box</t>
  </si>
  <si>
    <t xml:space="preserve">Statice Blue/Purple 120 stems/box</t>
  </si>
  <si>
    <t xml:space="preserve">Statice Fancy Mix Pink,White,Purple,Lavander 200 stems/box</t>
  </si>
  <si>
    <t xml:space="preserve">Statice Fancy  Mix Pink,White,Purple,Lavander 100 stems/box</t>
  </si>
  <si>
    <t xml:space="preserve">Limonium  Mix White Pink Lavander Yellow 400 stems/box</t>
  </si>
  <si>
    <t xml:space="preserve">Limonium  Mix White Pink Lavander Yellow 200 stems/box</t>
  </si>
  <si>
    <t xml:space="preserve">Snapdragon Select Assorted 160 stems/box</t>
  </si>
  <si>
    <t xml:space="preserve">Snapdragon Select Assorted 80 stems/box</t>
  </si>
  <si>
    <r>
      <rPr>
        <sz val="12"/>
        <color rgb="FF000000"/>
        <rFont val="Calibri"/>
        <family val="2"/>
        <charset val="1"/>
      </rPr>
      <t xml:space="preserve">Snapdragon </t>
    </r>
    <r>
      <rPr>
        <sz val="12"/>
        <rFont val="Calibri (Body)"/>
        <family val="0"/>
        <charset val="1"/>
      </rPr>
      <t xml:space="preserve">Perfection</t>
    </r>
    <r>
      <rPr>
        <sz val="12"/>
        <color rgb="FF000000"/>
        <rFont val="Calibri"/>
        <family val="2"/>
        <charset val="1"/>
      </rPr>
      <t xml:space="preserve"> White 140 stems/box</t>
    </r>
  </si>
  <si>
    <r>
      <rPr>
        <sz val="12"/>
        <color rgb="FF000000"/>
        <rFont val="Calibri"/>
        <family val="2"/>
        <charset val="1"/>
      </rPr>
      <t xml:space="preserve">Snapdragon </t>
    </r>
    <r>
      <rPr>
        <sz val="12"/>
        <rFont val="Calibri (Body)"/>
        <family val="0"/>
        <charset val="1"/>
      </rPr>
      <t xml:space="preserve">Perfection</t>
    </r>
    <r>
      <rPr>
        <sz val="12"/>
        <color rgb="FF000000"/>
        <rFont val="Calibri"/>
        <family val="2"/>
        <charset val="1"/>
      </rPr>
      <t xml:space="preserve"> White 70 stems/box</t>
    </r>
  </si>
  <si>
    <t xml:space="preserve">Solidago yellow 200 stems/box</t>
  </si>
  <si>
    <t xml:space="preserve">Solidago yellow 100 stems/box</t>
  </si>
  <si>
    <t xml:space="preserve">Leucadendron Green 160 stems/box</t>
  </si>
  <si>
    <t xml:space="preserve">Leucadendron Green 80 stems/box</t>
  </si>
  <si>
    <t xml:space="preserve">Total Plazoleta</t>
  </si>
  <si>
    <t xml:space="preserve">Napi</t>
  </si>
  <si>
    <t xml:space="preserve">ASPIDISTRA 55cm, 400 stems</t>
  </si>
  <si>
    <t xml:space="preserve">BUNCH FOLIAGE ASSORTED GREENS 60cm, 350 stems/box</t>
  </si>
  <si>
    <t xml:space="preserve">DRACENA ASSORTED 55cm, 400 stems/box</t>
  </si>
  <si>
    <t xml:space="preserve">GINGER MIX (Pink/White/Red) 80cm, 60 stems/box</t>
  </si>
  <si>
    <t xml:space="preserve">HELICONIA BIRD OF PARADISE 70cm, 80 stems/box</t>
  </si>
  <si>
    <t xml:space="preserve">LEAF PHILODENDRO GREEN 60cm, 200 stems/box</t>
  </si>
  <si>
    <t xml:space="preserve">MINI PINEAPPLE PINK 50cm, 100 stems/box</t>
  </si>
  <si>
    <t xml:space="preserve">Pine Cypress,200 stems </t>
  </si>
  <si>
    <t xml:space="preserve">Blue Pine , 200 stems</t>
  </si>
  <si>
    <t xml:space="preserve">Total Napi</t>
  </si>
  <si>
    <t xml:space="preserve">Gaitana</t>
  </si>
  <si>
    <t xml:space="preserve">Sunflowers 100 stems/box</t>
  </si>
  <si>
    <t xml:space="preserve">Raffine Mix White,Pink,Purple,Yellow,Orange 100 stems/box</t>
  </si>
  <si>
    <t xml:space="preserve">Solomio Mix White,Pink,Purple,Yellow,Orange 100 stems/box</t>
  </si>
  <si>
    <t xml:space="preserve">Green ball Mix White,Pink,Purple,Yellow,Orange 100 stems/box</t>
  </si>
  <si>
    <t xml:space="preserve">Barbatus Mix White,Pink,Purple,Yellow,Orange 100 stems/box</t>
  </si>
  <si>
    <t xml:space="preserve">Total Gaitana</t>
  </si>
  <si>
    <t xml:space="preserve">Pioneer Farms</t>
  </si>
  <si>
    <t xml:space="preserve">Tulips Assort 250/box 0.54 cad</t>
  </si>
  <si>
    <t xml:space="preserve">Tulips RED , 250 /box 0.54 cad</t>
  </si>
  <si>
    <t xml:space="preserve">Total Pioneer</t>
  </si>
  <si>
    <t xml:space="preserve">Burnaby </t>
  </si>
  <si>
    <t xml:space="preserve">Tulips Assort 75/box 0.69 cad</t>
  </si>
  <si>
    <t xml:space="preserve">Tulips RED , 75 /box 0.69 cad</t>
  </si>
  <si>
    <t xml:space="preserve">Total Burnaby</t>
  </si>
  <si>
    <t xml:space="preserve">Thailand</t>
  </si>
  <si>
    <t xml:space="preserve">Orchids Purple 5stem BQT/ 12 per box ONLY FOR M'S DAY </t>
  </si>
  <si>
    <t xml:space="preserve">Total Thailand</t>
  </si>
  <si>
    <t xml:space="preserve">Floral Stems</t>
  </si>
  <si>
    <t xml:space="preserve">Tropical Flowers</t>
  </si>
  <si>
    <t xml:space="preserve">Fillers</t>
  </si>
  <si>
    <t xml:space="preserve">Greens</t>
  </si>
  <si>
    <t xml:space="preserve">Tropical Greens</t>
  </si>
  <si>
    <t xml:space="preserve">Xmas Greens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</si>
</sst>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_(* #,##0_);_(* \(#,##0\);_(* \-??_);_(@_)"/>
    <numFmt numFmtId="167" formatCode="_(\$* #,##0.00_);_(\$* \(#,##0.00\);_(\$* \-??_);_(@_)"/>
    <numFmt numFmtId="168" formatCode="[$-1009]mmmm\ d&quot;, &quot;yyyy;@"/>
    <numFmt numFmtId="169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 (Body)"/>
      <family val="0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69FDEC"/>
        <bgColor rgb="FF33CCCC"/>
      </patternFill>
    </fill>
    <fill>
      <patternFill patternType="solid">
        <fgColor theme="2"/>
        <bgColor rgb="FFD0CECE"/>
      </patternFill>
    </fill>
    <fill>
      <patternFill patternType="solid">
        <fgColor rgb="FF686767"/>
        <bgColor rgb="FF808080"/>
      </patternFill>
    </fill>
    <fill>
      <patternFill patternType="solid">
        <fgColor rgb="FFD0CECE"/>
        <bgColor rgb="FFCCCCFF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3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3" borderId="3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3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3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3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4" borderId="3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4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4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4" borderId="3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5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8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5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9" fillId="3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7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8" fillId="5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5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1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6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6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D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86767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B264"/>
  <sheetViews>
    <sheetView showFormulas="false" showGridLines="true" showRowColHeaders="true" showZeros="true" rightToLeft="false" tabSelected="true" showOutlineSymbols="true" defaultGridColor="true" view="normal" topLeftCell="A238" colorId="64" zoomScale="100" zoomScaleNormal="100" zoomScalePageLayoutView="100" workbookViewId="0">
      <selection pane="topLeft" activeCell="E1" activeCellId="0" sqref="E1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3.66"/>
    <col collapsed="false" customWidth="true" hidden="false" outlineLevel="0" max="2" min="2" style="1" width="63"/>
    <col collapsed="false" customWidth="true" hidden="false" outlineLevel="0" max="3" min="3" style="2" width="7.34"/>
    <col collapsed="false" customWidth="true" hidden="false" outlineLevel="0" max="4" min="4" style="3" width="6.84"/>
    <col collapsed="false" customWidth="true" hidden="false" outlineLevel="0" max="5" min="5" style="3" width="8.34"/>
    <col collapsed="false" customWidth="true" hidden="false" outlineLevel="0" max="6" min="6" style="1" width="10.16"/>
    <col collapsed="false" customWidth="true" hidden="false" outlineLevel="0" max="7" min="7" style="1" width="8.16"/>
    <col collapsed="false" customWidth="true" hidden="false" outlineLevel="0" max="8" min="8" style="4" width="11.66"/>
    <col collapsed="false" customWidth="true" hidden="false" outlineLevel="0" max="9" min="9" style="5" width="11.16"/>
    <col collapsed="false" customWidth="true" hidden="false" outlineLevel="0" max="10" min="10" style="5" width="12.34"/>
    <col collapsed="false" customWidth="true" hidden="false" outlineLevel="0" max="11" min="11" style="5" width="16.33"/>
    <col collapsed="false" customWidth="false" hidden="false" outlineLevel="0" max="16384" min="12" style="1" width="10.84"/>
  </cols>
  <sheetData>
    <row r="1" s="12" customFormat="true" ht="24.75" hidden="false" customHeight="true" outlineLevel="0" collapsed="false">
      <c r="A1" s="6" t="s">
        <v>0</v>
      </c>
      <c r="B1" s="7"/>
      <c r="C1" s="6" t="s">
        <v>1</v>
      </c>
      <c r="D1" s="6"/>
      <c r="E1" s="8"/>
      <c r="F1" s="8"/>
      <c r="G1" s="8"/>
      <c r="H1" s="8"/>
      <c r="I1" s="9" t="s">
        <v>2</v>
      </c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1"/>
    </row>
    <row r="2" s="18" customFormat="true" ht="58.5" hidden="false" customHeight="true" outlineLevel="0" collapsed="false">
      <c r="A2" s="13" t="s">
        <v>3</v>
      </c>
      <c r="B2" s="13" t="s">
        <v>4</v>
      </c>
      <c r="C2" s="14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4" t="s">
        <v>10</v>
      </c>
      <c r="I2" s="16" t="s">
        <v>11</v>
      </c>
      <c r="J2" s="16" t="s">
        <v>12</v>
      </c>
      <c r="K2" s="16" t="s">
        <v>13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MB2" s="19"/>
    </row>
    <row r="3" s="17" customFormat="true" ht="15.75" hidden="false" customHeight="false" outlineLevel="0" collapsed="false">
      <c r="A3" s="20" t="s">
        <v>14</v>
      </c>
      <c r="B3" s="21" t="s">
        <v>15</v>
      </c>
      <c r="C3" s="22" t="n">
        <v>400</v>
      </c>
      <c r="D3" s="23" t="n">
        <v>10</v>
      </c>
      <c r="E3" s="24" t="n">
        <v>40</v>
      </c>
      <c r="F3" s="25"/>
      <c r="G3" s="26" t="n">
        <f aca="false">F3/E3</f>
        <v>0</v>
      </c>
      <c r="H3" s="27" t="n">
        <f aca="false">F3*D3</f>
        <v>0</v>
      </c>
      <c r="I3" s="28" t="n">
        <v>4</v>
      </c>
      <c r="J3" s="29" t="n">
        <f aca="false">I3*D3</f>
        <v>40</v>
      </c>
      <c r="K3" s="29" t="n">
        <f aca="false">H3*I3</f>
        <v>0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</row>
    <row r="4" s="30" customFormat="true" ht="15.75" hidden="false" customHeight="false" outlineLevel="0" collapsed="false">
      <c r="A4" s="31" t="s">
        <v>14</v>
      </c>
      <c r="B4" s="21" t="s">
        <v>16</v>
      </c>
      <c r="C4" s="22" t="n">
        <v>400</v>
      </c>
      <c r="D4" s="32" t="n">
        <v>10</v>
      </c>
      <c r="E4" s="24" t="n">
        <v>40</v>
      </c>
      <c r="F4" s="25"/>
      <c r="G4" s="26" t="n">
        <f aca="false">F4/E4</f>
        <v>0</v>
      </c>
      <c r="H4" s="27" t="n">
        <f aca="false">F4*D4</f>
        <v>0</v>
      </c>
      <c r="I4" s="28" t="n">
        <v>4</v>
      </c>
      <c r="J4" s="29" t="n">
        <f aca="false">I4*D4</f>
        <v>40</v>
      </c>
      <c r="K4" s="29" t="n">
        <f aca="false">H4*I4</f>
        <v>0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</row>
    <row r="5" s="33" customFormat="true" ht="15.75" hidden="false" customHeight="false" outlineLevel="0" collapsed="false">
      <c r="A5" s="31" t="s">
        <v>14</v>
      </c>
      <c r="B5" s="21" t="s">
        <v>17</v>
      </c>
      <c r="C5" s="22" t="n">
        <v>400</v>
      </c>
      <c r="D5" s="32" t="n">
        <v>10</v>
      </c>
      <c r="E5" s="24" t="n">
        <v>40</v>
      </c>
      <c r="F5" s="25"/>
      <c r="G5" s="26" t="n">
        <f aca="false">F5/E5</f>
        <v>0</v>
      </c>
      <c r="H5" s="27" t="n">
        <f aca="false">F5*D5</f>
        <v>0</v>
      </c>
      <c r="I5" s="28" t="n">
        <v>4</v>
      </c>
      <c r="J5" s="29" t="n">
        <f aca="false">I5*D5</f>
        <v>40</v>
      </c>
      <c r="K5" s="29" t="n">
        <f aca="false">H5*I5</f>
        <v>0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</row>
    <row r="6" s="30" customFormat="true" ht="15.75" hidden="false" customHeight="false" outlineLevel="0" collapsed="false">
      <c r="A6" s="31" t="s">
        <v>14</v>
      </c>
      <c r="B6" s="21" t="s">
        <v>18</v>
      </c>
      <c r="C6" s="22" t="n">
        <v>400</v>
      </c>
      <c r="D6" s="32" t="n">
        <v>10</v>
      </c>
      <c r="E6" s="24" t="n">
        <v>40</v>
      </c>
      <c r="F6" s="25"/>
      <c r="G6" s="26" t="n">
        <f aca="false">F6/E6</f>
        <v>0</v>
      </c>
      <c r="H6" s="27" t="n">
        <f aca="false">F6*D6</f>
        <v>0</v>
      </c>
      <c r="I6" s="28" t="n">
        <v>4</v>
      </c>
      <c r="J6" s="29" t="n">
        <f aca="false">I6*D6</f>
        <v>40</v>
      </c>
      <c r="K6" s="29" t="n">
        <f aca="false">H6*I6</f>
        <v>0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</row>
    <row r="7" s="33" customFormat="true" ht="15.75" hidden="false" customHeight="false" outlineLevel="0" collapsed="false">
      <c r="A7" s="34" t="s">
        <v>14</v>
      </c>
      <c r="B7" s="35" t="s">
        <v>19</v>
      </c>
      <c r="C7" s="36" t="n">
        <v>200</v>
      </c>
      <c r="D7" s="37" t="n">
        <v>10</v>
      </c>
      <c r="E7" s="38" t="n">
        <v>20</v>
      </c>
      <c r="F7" s="39"/>
      <c r="G7" s="40" t="n">
        <f aca="false">F7/E7</f>
        <v>0</v>
      </c>
      <c r="H7" s="41" t="n">
        <f aca="false">F7*D7</f>
        <v>0</v>
      </c>
      <c r="I7" s="42" t="n">
        <v>4</v>
      </c>
      <c r="J7" s="43" t="n">
        <f aca="false">I7*D7</f>
        <v>40</v>
      </c>
      <c r="K7" s="43" t="n">
        <f aca="false">H7*I7</f>
        <v>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</row>
    <row r="8" s="30" customFormat="true" ht="15.75" hidden="false" customHeight="false" outlineLevel="0" collapsed="false">
      <c r="A8" s="44" t="s">
        <v>14</v>
      </c>
      <c r="B8" s="35" t="s">
        <v>20</v>
      </c>
      <c r="C8" s="36" t="n">
        <v>200</v>
      </c>
      <c r="D8" s="37" t="n">
        <v>10</v>
      </c>
      <c r="E8" s="38" t="n">
        <v>20</v>
      </c>
      <c r="F8" s="39"/>
      <c r="G8" s="40" t="n">
        <f aca="false">F8/E8</f>
        <v>0</v>
      </c>
      <c r="H8" s="41" t="n">
        <f aca="false">F8*D8</f>
        <v>0</v>
      </c>
      <c r="I8" s="42" t="n">
        <v>4</v>
      </c>
      <c r="J8" s="43" t="n">
        <f aca="false">I8*D8</f>
        <v>40</v>
      </c>
      <c r="K8" s="43" t="n">
        <f aca="false">H8*I8</f>
        <v>0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</row>
    <row r="9" s="33" customFormat="true" ht="15.75" hidden="false" customHeight="false" outlineLevel="0" collapsed="false">
      <c r="A9" s="44" t="s">
        <v>14</v>
      </c>
      <c r="B9" s="35" t="s">
        <v>21</v>
      </c>
      <c r="C9" s="36" t="n">
        <v>200</v>
      </c>
      <c r="D9" s="37" t="n">
        <v>10</v>
      </c>
      <c r="E9" s="38" t="n">
        <v>20</v>
      </c>
      <c r="F9" s="39"/>
      <c r="G9" s="40" t="n">
        <f aca="false">F9/E9</f>
        <v>0</v>
      </c>
      <c r="H9" s="41" t="n">
        <f aca="false">F9*D9</f>
        <v>0</v>
      </c>
      <c r="I9" s="42" t="n">
        <v>4</v>
      </c>
      <c r="J9" s="43" t="n">
        <f aca="false">I9*D9</f>
        <v>40</v>
      </c>
      <c r="K9" s="43" t="n">
        <f aca="false">H9*I9</f>
        <v>0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</row>
    <row r="10" s="30" customFormat="true" ht="15.75" hidden="false" customHeight="false" outlineLevel="0" collapsed="false">
      <c r="A10" s="44" t="s">
        <v>14</v>
      </c>
      <c r="B10" s="35" t="s">
        <v>22</v>
      </c>
      <c r="C10" s="36" t="n">
        <v>200</v>
      </c>
      <c r="D10" s="37" t="n">
        <v>10</v>
      </c>
      <c r="E10" s="38" t="n">
        <v>20</v>
      </c>
      <c r="F10" s="39"/>
      <c r="G10" s="40" t="n">
        <f aca="false">F10/E10</f>
        <v>0</v>
      </c>
      <c r="H10" s="41" t="n">
        <f aca="false">F10*D10</f>
        <v>0</v>
      </c>
      <c r="I10" s="42" t="n">
        <v>4</v>
      </c>
      <c r="J10" s="43" t="n">
        <f aca="false">I10*D10</f>
        <v>40</v>
      </c>
      <c r="K10" s="43" t="n">
        <f aca="false">H10*I10</f>
        <v>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</row>
    <row r="11" s="33" customFormat="true" ht="15.75" hidden="false" customHeight="false" outlineLevel="0" collapsed="false">
      <c r="A11" s="31" t="s">
        <v>14</v>
      </c>
      <c r="B11" s="21" t="s">
        <v>23</v>
      </c>
      <c r="C11" s="22" t="n">
        <v>200</v>
      </c>
      <c r="D11" s="32" t="n">
        <v>10</v>
      </c>
      <c r="E11" s="45" t="n">
        <v>20</v>
      </c>
      <c r="F11" s="25"/>
      <c r="G11" s="26" t="n">
        <f aca="false">F11/E11</f>
        <v>0</v>
      </c>
      <c r="H11" s="27" t="n">
        <f aca="false">F11*D11</f>
        <v>0</v>
      </c>
      <c r="I11" s="28" t="n">
        <v>6.50308182158383</v>
      </c>
      <c r="J11" s="29" t="n">
        <f aca="false">I11*D11</f>
        <v>65.0308182158383</v>
      </c>
      <c r="K11" s="29" t="n">
        <f aca="false">H11*I11</f>
        <v>0</v>
      </c>
      <c r="L11" s="30"/>
      <c r="ALZ11" s="30"/>
      <c r="AMA11" s="30"/>
      <c r="AMB11" s="30"/>
    </row>
    <row r="12" s="33" customFormat="true" ht="15.75" hidden="false" customHeight="false" outlineLevel="0" collapsed="false">
      <c r="A12" s="31" t="s">
        <v>14</v>
      </c>
      <c r="B12" s="21" t="s">
        <v>24</v>
      </c>
      <c r="C12" s="22" t="n">
        <v>200</v>
      </c>
      <c r="D12" s="32" t="n">
        <v>10</v>
      </c>
      <c r="E12" s="45" t="n">
        <v>20</v>
      </c>
      <c r="F12" s="25"/>
      <c r="G12" s="26" t="n">
        <f aca="false">F12/E12</f>
        <v>0</v>
      </c>
      <c r="H12" s="27" t="n">
        <f aca="false">F12*D12</f>
        <v>0</v>
      </c>
      <c r="I12" s="28" t="n">
        <v>6.50308182158383</v>
      </c>
      <c r="J12" s="29" t="n">
        <f aca="false">I12*D12</f>
        <v>65.0308182158383</v>
      </c>
      <c r="K12" s="29" t="n">
        <f aca="false">H12*I12</f>
        <v>0</v>
      </c>
      <c r="L12" s="30"/>
      <c r="ALW12" s="30"/>
      <c r="ALX12" s="30"/>
      <c r="ALY12" s="30"/>
      <c r="ALZ12" s="30"/>
      <c r="AMA12" s="30"/>
      <c r="AMB12" s="30"/>
    </row>
    <row r="13" s="33" customFormat="true" ht="15.75" hidden="false" customHeight="false" outlineLevel="0" collapsed="false">
      <c r="A13" s="44" t="s">
        <v>14</v>
      </c>
      <c r="B13" s="35" t="s">
        <v>25</v>
      </c>
      <c r="C13" s="36" t="n">
        <v>100</v>
      </c>
      <c r="D13" s="37" t="n">
        <v>10</v>
      </c>
      <c r="E13" s="46" t="n">
        <v>10</v>
      </c>
      <c r="F13" s="39"/>
      <c r="G13" s="40" t="n">
        <f aca="false">F13/E13</f>
        <v>0</v>
      </c>
      <c r="H13" s="41" t="n">
        <f aca="false">F13*D13</f>
        <v>0</v>
      </c>
      <c r="I13" s="42" t="n">
        <v>6.50308182158383</v>
      </c>
      <c r="J13" s="43" t="n">
        <f aca="false">I13*D13</f>
        <v>65.0308182158383</v>
      </c>
      <c r="K13" s="43" t="n">
        <f aca="false">H13*I13</f>
        <v>0</v>
      </c>
      <c r="L13" s="30"/>
      <c r="ALZ13" s="30"/>
      <c r="AMA13" s="30"/>
      <c r="AMB13" s="30"/>
    </row>
    <row r="14" s="33" customFormat="true" ht="15.75" hidden="false" customHeight="false" outlineLevel="0" collapsed="false">
      <c r="A14" s="44" t="s">
        <v>14</v>
      </c>
      <c r="B14" s="35" t="s">
        <v>26</v>
      </c>
      <c r="C14" s="36" t="n">
        <v>100</v>
      </c>
      <c r="D14" s="37" t="n">
        <v>10</v>
      </c>
      <c r="E14" s="46" t="n">
        <v>10</v>
      </c>
      <c r="F14" s="39"/>
      <c r="G14" s="40" t="n">
        <f aca="false">F14/E14</f>
        <v>0</v>
      </c>
      <c r="H14" s="41" t="n">
        <f aca="false">F14*D14</f>
        <v>0</v>
      </c>
      <c r="I14" s="42" t="n">
        <v>6.50308182158383</v>
      </c>
      <c r="J14" s="43" t="n">
        <f aca="false">I14*D14</f>
        <v>65.0308182158383</v>
      </c>
      <c r="K14" s="43" t="n">
        <f aca="false">H14*I14</f>
        <v>0</v>
      </c>
      <c r="L14" s="30"/>
      <c r="ALW14" s="30"/>
      <c r="ALX14" s="30"/>
      <c r="ALY14" s="30"/>
      <c r="ALZ14" s="30"/>
      <c r="AMA14" s="30"/>
      <c r="AMB14" s="30"/>
    </row>
    <row r="15" s="33" customFormat="true" ht="15.75" hidden="false" customHeight="false" outlineLevel="0" collapsed="false">
      <c r="A15" s="31" t="s">
        <v>14</v>
      </c>
      <c r="B15" s="21" t="s">
        <v>27</v>
      </c>
      <c r="C15" s="22" t="n">
        <v>500</v>
      </c>
      <c r="D15" s="32" t="n">
        <v>25</v>
      </c>
      <c r="E15" s="45" t="n">
        <v>20</v>
      </c>
      <c r="F15" s="25"/>
      <c r="G15" s="26" t="n">
        <f aca="false">F15/E15</f>
        <v>0</v>
      </c>
      <c r="H15" s="27" t="n">
        <f aca="false">F15*D15</f>
        <v>0</v>
      </c>
      <c r="I15" s="28" t="n">
        <v>3.5</v>
      </c>
      <c r="J15" s="29" t="n">
        <f aca="false">I15*D15</f>
        <v>87.5</v>
      </c>
      <c r="K15" s="29" t="n">
        <f aca="false">H15*I15</f>
        <v>0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</row>
    <row r="16" s="30" customFormat="true" ht="15.75" hidden="false" customHeight="false" outlineLevel="0" collapsed="false">
      <c r="A16" s="31" t="s">
        <v>14</v>
      </c>
      <c r="B16" s="21" t="s">
        <v>28</v>
      </c>
      <c r="C16" s="22" t="n">
        <v>500</v>
      </c>
      <c r="D16" s="32" t="n">
        <v>25</v>
      </c>
      <c r="E16" s="45" t="n">
        <v>20</v>
      </c>
      <c r="F16" s="25"/>
      <c r="G16" s="26" t="n">
        <f aca="false">F16/E16</f>
        <v>0</v>
      </c>
      <c r="H16" s="27" t="n">
        <f aca="false">F16*D16</f>
        <v>0</v>
      </c>
      <c r="I16" s="28" t="n">
        <v>3.5</v>
      </c>
      <c r="J16" s="29" t="n">
        <f aca="false">I16*D16</f>
        <v>87.5</v>
      </c>
      <c r="K16" s="29" t="n">
        <f aca="false">H16*I16</f>
        <v>0</v>
      </c>
    </row>
    <row r="17" s="30" customFormat="true" ht="15.75" hidden="false" customHeight="false" outlineLevel="0" collapsed="false">
      <c r="A17" s="31" t="s">
        <v>14</v>
      </c>
      <c r="B17" s="21" t="s">
        <v>29</v>
      </c>
      <c r="C17" s="22" t="n">
        <v>500</v>
      </c>
      <c r="D17" s="32" t="n">
        <v>25</v>
      </c>
      <c r="E17" s="45" t="n">
        <v>20</v>
      </c>
      <c r="F17" s="25"/>
      <c r="G17" s="26" t="n">
        <f aca="false">F17/E17</f>
        <v>0</v>
      </c>
      <c r="H17" s="27" t="n">
        <f aca="false">F17*D17</f>
        <v>0</v>
      </c>
      <c r="I17" s="28" t="n">
        <v>3.5</v>
      </c>
      <c r="J17" s="29" t="n">
        <f aca="false">I17*D17</f>
        <v>87.5</v>
      </c>
      <c r="K17" s="29" t="n">
        <f aca="false">H17*I17</f>
        <v>0</v>
      </c>
    </row>
    <row r="18" s="30" customFormat="true" ht="15.75" hidden="false" customHeight="false" outlineLevel="0" collapsed="false">
      <c r="A18" s="31" t="s">
        <v>14</v>
      </c>
      <c r="B18" s="21" t="s">
        <v>30</v>
      </c>
      <c r="C18" s="22" t="n">
        <v>500</v>
      </c>
      <c r="D18" s="32" t="n">
        <v>25</v>
      </c>
      <c r="E18" s="45" t="n">
        <v>20</v>
      </c>
      <c r="F18" s="25"/>
      <c r="G18" s="26" t="n">
        <f aca="false">F18/E18</f>
        <v>0</v>
      </c>
      <c r="H18" s="27" t="n">
        <f aca="false">F18*D18</f>
        <v>0</v>
      </c>
      <c r="I18" s="28" t="n">
        <v>3.5</v>
      </c>
      <c r="J18" s="29" t="n">
        <f aca="false">I18*D18</f>
        <v>87.5</v>
      </c>
      <c r="K18" s="29" t="n">
        <f aca="false">H18*I18</f>
        <v>0</v>
      </c>
    </row>
    <row r="19" s="30" customFormat="true" ht="15.75" hidden="false" customHeight="false" outlineLevel="0" collapsed="false">
      <c r="A19" s="44" t="s">
        <v>14</v>
      </c>
      <c r="B19" s="35" t="s">
        <v>31</v>
      </c>
      <c r="C19" s="36" t="n">
        <v>250</v>
      </c>
      <c r="D19" s="37" t="n">
        <v>25</v>
      </c>
      <c r="E19" s="46" t="n">
        <v>10</v>
      </c>
      <c r="F19" s="39"/>
      <c r="G19" s="40" t="n">
        <f aca="false">F19/E19</f>
        <v>0</v>
      </c>
      <c r="H19" s="41" t="n">
        <f aca="false">F19*D19</f>
        <v>0</v>
      </c>
      <c r="I19" s="42" t="n">
        <v>3.5</v>
      </c>
      <c r="J19" s="43" t="n">
        <f aca="false">I19*D19</f>
        <v>87.5</v>
      </c>
      <c r="K19" s="43" t="n">
        <f aca="false">H19*I19</f>
        <v>0</v>
      </c>
    </row>
    <row r="20" s="30" customFormat="true" ht="15.75" hidden="false" customHeight="false" outlineLevel="0" collapsed="false">
      <c r="A20" s="44" t="s">
        <v>14</v>
      </c>
      <c r="B20" s="35" t="s">
        <v>32</v>
      </c>
      <c r="C20" s="36" t="n">
        <v>250</v>
      </c>
      <c r="D20" s="37" t="n">
        <v>25</v>
      </c>
      <c r="E20" s="46" t="n">
        <v>10</v>
      </c>
      <c r="F20" s="39"/>
      <c r="G20" s="40" t="n">
        <f aca="false">F20/E20</f>
        <v>0</v>
      </c>
      <c r="H20" s="41" t="n">
        <f aca="false">F20*D20</f>
        <v>0</v>
      </c>
      <c r="I20" s="42" t="n">
        <v>3.5</v>
      </c>
      <c r="J20" s="43" t="n">
        <f aca="false">I20*D20</f>
        <v>87.5</v>
      </c>
      <c r="K20" s="43" t="n">
        <f aca="false">H20*I20</f>
        <v>0</v>
      </c>
    </row>
    <row r="21" s="30" customFormat="true" ht="15.75" hidden="false" customHeight="false" outlineLevel="0" collapsed="false">
      <c r="A21" s="44" t="s">
        <v>14</v>
      </c>
      <c r="B21" s="35" t="s">
        <v>33</v>
      </c>
      <c r="C21" s="36" t="n">
        <v>250</v>
      </c>
      <c r="D21" s="37" t="n">
        <v>25</v>
      </c>
      <c r="E21" s="46" t="n">
        <v>10</v>
      </c>
      <c r="F21" s="39"/>
      <c r="G21" s="40" t="n">
        <f aca="false">F21/E21</f>
        <v>0</v>
      </c>
      <c r="H21" s="41" t="n">
        <f aca="false">F21*D21</f>
        <v>0</v>
      </c>
      <c r="I21" s="42" t="n">
        <v>3.5</v>
      </c>
      <c r="J21" s="43" t="n">
        <f aca="false">I21*D21</f>
        <v>87.5</v>
      </c>
      <c r="K21" s="43" t="n">
        <f aca="false">H21*I21</f>
        <v>0</v>
      </c>
    </row>
    <row r="22" s="30" customFormat="true" ht="15.75" hidden="false" customHeight="false" outlineLevel="0" collapsed="false">
      <c r="A22" s="44" t="s">
        <v>14</v>
      </c>
      <c r="B22" s="35" t="s">
        <v>34</v>
      </c>
      <c r="C22" s="36" t="n">
        <v>250</v>
      </c>
      <c r="D22" s="37" t="n">
        <v>25</v>
      </c>
      <c r="E22" s="46" t="n">
        <v>10</v>
      </c>
      <c r="F22" s="39"/>
      <c r="G22" s="40" t="n">
        <f aca="false">F22/E22</f>
        <v>0</v>
      </c>
      <c r="H22" s="41" t="n">
        <f aca="false">F22*D22</f>
        <v>0</v>
      </c>
      <c r="I22" s="42" t="n">
        <v>3.5</v>
      </c>
      <c r="J22" s="43" t="n">
        <f aca="false">I22*D22</f>
        <v>87.5</v>
      </c>
      <c r="K22" s="43" t="n">
        <f aca="false">H22*I22</f>
        <v>0</v>
      </c>
    </row>
    <row r="23" s="30" customFormat="true" ht="15.75" hidden="false" customHeight="false" outlineLevel="0" collapsed="false">
      <c r="A23" s="31" t="s">
        <v>14</v>
      </c>
      <c r="B23" s="21" t="s">
        <v>35</v>
      </c>
      <c r="C23" s="22" t="n">
        <v>150</v>
      </c>
      <c r="D23" s="32" t="n">
        <v>10</v>
      </c>
      <c r="E23" s="45" t="n">
        <v>15</v>
      </c>
      <c r="F23" s="25"/>
      <c r="G23" s="26" t="n">
        <f aca="false">F23/E23</f>
        <v>0</v>
      </c>
      <c r="H23" s="27" t="n">
        <f aca="false">F23*D23</f>
        <v>0</v>
      </c>
      <c r="I23" s="28" t="n">
        <v>4</v>
      </c>
      <c r="J23" s="29" t="n">
        <f aca="false">I23*D23</f>
        <v>40</v>
      </c>
      <c r="K23" s="29" t="n">
        <f aca="false">H23*I23</f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</row>
    <row r="24" s="33" customFormat="true" ht="15.75" hidden="false" customHeight="false" outlineLevel="0" collapsed="false">
      <c r="A24" s="31" t="s">
        <v>14</v>
      </c>
      <c r="B24" s="21" t="s">
        <v>36</v>
      </c>
      <c r="C24" s="22" t="n">
        <v>150</v>
      </c>
      <c r="D24" s="32" t="n">
        <v>10</v>
      </c>
      <c r="E24" s="45" t="n">
        <v>15</v>
      </c>
      <c r="F24" s="25"/>
      <c r="G24" s="26" t="n">
        <f aca="false">F24/E24</f>
        <v>0</v>
      </c>
      <c r="H24" s="27" t="n">
        <f aca="false">F24*D24</f>
        <v>0</v>
      </c>
      <c r="I24" s="28" t="n">
        <v>4</v>
      </c>
      <c r="J24" s="29" t="n">
        <f aca="false">I24*D24</f>
        <v>40</v>
      </c>
      <c r="K24" s="29" t="n">
        <f aca="false">H24*I24</f>
        <v>0</v>
      </c>
      <c r="L24" s="30"/>
      <c r="ALZ24" s="30"/>
      <c r="AMA24" s="30"/>
      <c r="AMB24" s="30"/>
    </row>
    <row r="25" s="33" customFormat="true" ht="15.75" hidden="false" customHeight="false" outlineLevel="0" collapsed="false">
      <c r="A25" s="31" t="s">
        <v>14</v>
      </c>
      <c r="B25" s="21" t="s">
        <v>37</v>
      </c>
      <c r="C25" s="22" t="n">
        <v>150</v>
      </c>
      <c r="D25" s="32" t="n">
        <v>10</v>
      </c>
      <c r="E25" s="45" t="n">
        <v>15</v>
      </c>
      <c r="F25" s="25"/>
      <c r="G25" s="26" t="n">
        <f aca="false">F25/E25</f>
        <v>0</v>
      </c>
      <c r="H25" s="27" t="n">
        <f aca="false">F25*D25</f>
        <v>0</v>
      </c>
      <c r="I25" s="28" t="n">
        <v>4</v>
      </c>
      <c r="J25" s="29" t="n">
        <f aca="false">I25*D25</f>
        <v>40</v>
      </c>
      <c r="K25" s="29" t="n">
        <f aca="false">H25*I25</f>
        <v>0</v>
      </c>
      <c r="L25" s="30"/>
      <c r="ALZ25" s="30"/>
      <c r="AMA25" s="30"/>
      <c r="AMB25" s="30"/>
    </row>
    <row r="26" s="33" customFormat="true" ht="15.75" hidden="false" customHeight="false" outlineLevel="0" collapsed="false">
      <c r="A26" s="31" t="s">
        <v>14</v>
      </c>
      <c r="B26" s="21" t="s">
        <v>38</v>
      </c>
      <c r="C26" s="22" t="n">
        <v>150</v>
      </c>
      <c r="D26" s="32" t="n">
        <v>10</v>
      </c>
      <c r="E26" s="45" t="n">
        <v>15</v>
      </c>
      <c r="F26" s="25"/>
      <c r="G26" s="26" t="n">
        <f aca="false">F26/E26</f>
        <v>0</v>
      </c>
      <c r="H26" s="27" t="n">
        <f aca="false">F26*D26</f>
        <v>0</v>
      </c>
      <c r="I26" s="28" t="n">
        <v>4</v>
      </c>
      <c r="J26" s="29" t="n">
        <f aca="false">I26*D26</f>
        <v>40</v>
      </c>
      <c r="K26" s="29" t="n">
        <f aca="false">H26*I26</f>
        <v>0</v>
      </c>
      <c r="L26" s="30"/>
      <c r="ALZ26" s="30"/>
      <c r="AMA26" s="30"/>
      <c r="AMB26" s="30"/>
    </row>
    <row r="27" s="33" customFormat="true" ht="15.75" hidden="false" customHeight="false" outlineLevel="0" collapsed="false">
      <c r="A27" s="31" t="s">
        <v>14</v>
      </c>
      <c r="B27" s="21" t="s">
        <v>39</v>
      </c>
      <c r="C27" s="22" t="n">
        <v>150</v>
      </c>
      <c r="D27" s="32" t="n">
        <v>10</v>
      </c>
      <c r="E27" s="45" t="n">
        <v>15</v>
      </c>
      <c r="F27" s="25"/>
      <c r="G27" s="26" t="n">
        <f aca="false">F27/E27</f>
        <v>0</v>
      </c>
      <c r="H27" s="27" t="n">
        <f aca="false">F27*D27</f>
        <v>0</v>
      </c>
      <c r="I27" s="28" t="n">
        <v>4</v>
      </c>
      <c r="J27" s="29" t="n">
        <f aca="false">I27*D27</f>
        <v>40</v>
      </c>
      <c r="K27" s="29" t="n">
        <f aca="false">H27*I27</f>
        <v>0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</row>
    <row r="28" s="30" customFormat="true" ht="15.75" hidden="false" customHeight="false" outlineLevel="0" collapsed="false">
      <c r="A28" s="31" t="s">
        <v>14</v>
      </c>
      <c r="B28" s="21" t="s">
        <v>40</v>
      </c>
      <c r="C28" s="22" t="n">
        <v>150</v>
      </c>
      <c r="D28" s="32" t="n">
        <v>10</v>
      </c>
      <c r="E28" s="45" t="n">
        <v>15</v>
      </c>
      <c r="F28" s="25"/>
      <c r="G28" s="26" t="n">
        <f aca="false">F28/E28</f>
        <v>0</v>
      </c>
      <c r="H28" s="27" t="n">
        <f aca="false">F28*D28</f>
        <v>0</v>
      </c>
      <c r="I28" s="28" t="n">
        <v>4</v>
      </c>
      <c r="J28" s="29" t="n">
        <f aca="false">I28*D28</f>
        <v>40</v>
      </c>
      <c r="K28" s="29" t="n">
        <f aca="false">H28*I28</f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</row>
    <row r="29" s="33" customFormat="true" ht="15.75" hidden="false" customHeight="false" outlineLevel="0" collapsed="false">
      <c r="A29" s="31" t="s">
        <v>14</v>
      </c>
      <c r="B29" s="21" t="s">
        <v>41</v>
      </c>
      <c r="C29" s="22" t="n">
        <v>150</v>
      </c>
      <c r="D29" s="32" t="n">
        <v>10</v>
      </c>
      <c r="E29" s="45" t="n">
        <v>15</v>
      </c>
      <c r="F29" s="25"/>
      <c r="G29" s="26" t="n">
        <f aca="false">F29/E29</f>
        <v>0</v>
      </c>
      <c r="H29" s="27" t="n">
        <f aca="false">F29*D29</f>
        <v>0</v>
      </c>
      <c r="I29" s="28" t="n">
        <v>4</v>
      </c>
      <c r="J29" s="29" t="n">
        <f aca="false">I29*D29</f>
        <v>40</v>
      </c>
      <c r="K29" s="29" t="n">
        <f aca="false">H29*I29</f>
        <v>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</row>
    <row r="30" s="30" customFormat="true" ht="15.75" hidden="false" customHeight="false" outlineLevel="0" collapsed="false">
      <c r="A30" s="44" t="s">
        <v>14</v>
      </c>
      <c r="B30" s="35" t="s">
        <v>42</v>
      </c>
      <c r="C30" s="36" t="n">
        <v>100</v>
      </c>
      <c r="D30" s="37" t="n">
        <v>10</v>
      </c>
      <c r="E30" s="46" t="n">
        <v>10</v>
      </c>
      <c r="F30" s="39"/>
      <c r="G30" s="40" t="n">
        <f aca="false">F30/E30</f>
        <v>0</v>
      </c>
      <c r="H30" s="41" t="n">
        <f aca="false">F30*D30</f>
        <v>0</v>
      </c>
      <c r="I30" s="42" t="n">
        <v>4</v>
      </c>
      <c r="J30" s="43" t="n">
        <f aca="false">I30*D30</f>
        <v>40</v>
      </c>
      <c r="K30" s="43" t="n">
        <f aca="false">H30*I30</f>
        <v>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</row>
    <row r="31" s="33" customFormat="true" ht="15.75" hidden="false" customHeight="false" outlineLevel="0" collapsed="false">
      <c r="A31" s="44" t="s">
        <v>14</v>
      </c>
      <c r="B31" s="35" t="s">
        <v>43</v>
      </c>
      <c r="C31" s="36" t="n">
        <v>100</v>
      </c>
      <c r="D31" s="37" t="n">
        <v>10</v>
      </c>
      <c r="E31" s="46" t="n">
        <v>10</v>
      </c>
      <c r="F31" s="39"/>
      <c r="G31" s="40" t="n">
        <f aca="false">F31/E31</f>
        <v>0</v>
      </c>
      <c r="H31" s="41" t="n">
        <f aca="false">F31*D31</f>
        <v>0</v>
      </c>
      <c r="I31" s="42" t="n">
        <v>4</v>
      </c>
      <c r="J31" s="43" t="n">
        <f aca="false">I31*D31</f>
        <v>40</v>
      </c>
      <c r="K31" s="43" t="n">
        <f aca="false">H31*I31</f>
        <v>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  <c r="RV31" s="30"/>
      <c r="RW31" s="30"/>
      <c r="RX31" s="30"/>
      <c r="RY31" s="30"/>
      <c r="RZ31" s="30"/>
      <c r="SA31" s="30"/>
      <c r="SB31" s="30"/>
      <c r="SC31" s="30"/>
      <c r="SD31" s="30"/>
      <c r="SE31" s="30"/>
      <c r="SF31" s="30"/>
      <c r="SG31" s="30"/>
      <c r="SH31" s="30"/>
      <c r="SI31" s="30"/>
      <c r="SJ31" s="30"/>
      <c r="SK31" s="30"/>
      <c r="SL31" s="30"/>
      <c r="SM31" s="30"/>
      <c r="SN31" s="30"/>
      <c r="SO31" s="30"/>
      <c r="SP31" s="30"/>
      <c r="SQ31" s="30"/>
      <c r="SR31" s="30"/>
      <c r="SS31" s="30"/>
      <c r="ST31" s="30"/>
      <c r="SU31" s="30"/>
      <c r="SV31" s="30"/>
      <c r="SW31" s="30"/>
      <c r="SX31" s="30"/>
      <c r="SY31" s="30"/>
      <c r="SZ31" s="30"/>
      <c r="TA31" s="30"/>
      <c r="TB31" s="30"/>
      <c r="TC31" s="30"/>
      <c r="TD31" s="30"/>
      <c r="TE31" s="30"/>
      <c r="TF31" s="30"/>
      <c r="TG31" s="30"/>
      <c r="TH31" s="30"/>
      <c r="TI31" s="30"/>
      <c r="TJ31" s="30"/>
      <c r="TK31" s="30"/>
      <c r="TL31" s="30"/>
      <c r="TM31" s="30"/>
      <c r="TN31" s="30"/>
      <c r="TO31" s="30"/>
      <c r="TP31" s="30"/>
      <c r="TQ31" s="30"/>
      <c r="TR31" s="30"/>
      <c r="TS31" s="30"/>
      <c r="TT31" s="30"/>
      <c r="TU31" s="30"/>
      <c r="TV31" s="30"/>
      <c r="TW31" s="30"/>
      <c r="TX31" s="30"/>
      <c r="TY31" s="30"/>
      <c r="TZ31" s="30"/>
      <c r="UA31" s="30"/>
      <c r="UB31" s="30"/>
      <c r="UC31" s="30"/>
      <c r="UD31" s="30"/>
      <c r="UE31" s="30"/>
      <c r="UF31" s="30"/>
      <c r="UG31" s="30"/>
      <c r="UH31" s="30"/>
      <c r="UI31" s="30"/>
      <c r="UJ31" s="30"/>
      <c r="UK31" s="30"/>
      <c r="UL31" s="30"/>
      <c r="UM31" s="30"/>
      <c r="UN31" s="30"/>
      <c r="UO31" s="30"/>
      <c r="UP31" s="30"/>
      <c r="UQ31" s="30"/>
      <c r="UR31" s="30"/>
      <c r="US31" s="30"/>
      <c r="UT31" s="30"/>
      <c r="UU31" s="30"/>
      <c r="UV31" s="30"/>
      <c r="UW31" s="30"/>
      <c r="UX31" s="30"/>
      <c r="UY31" s="30"/>
      <c r="UZ31" s="30"/>
      <c r="VA31" s="30"/>
      <c r="VB31" s="30"/>
      <c r="VC31" s="30"/>
      <c r="VD31" s="30"/>
      <c r="VE31" s="30"/>
      <c r="VF31" s="30"/>
      <c r="VG31" s="30"/>
      <c r="VH31" s="30"/>
      <c r="VI31" s="30"/>
      <c r="VJ31" s="30"/>
      <c r="VK31" s="30"/>
      <c r="VL31" s="30"/>
      <c r="VM31" s="30"/>
      <c r="VN31" s="30"/>
      <c r="VO31" s="30"/>
      <c r="VP31" s="30"/>
      <c r="VQ31" s="30"/>
      <c r="VR31" s="30"/>
      <c r="VS31" s="30"/>
      <c r="VT31" s="30"/>
      <c r="VU31" s="30"/>
      <c r="VV31" s="30"/>
      <c r="VW31" s="30"/>
      <c r="VX31" s="30"/>
      <c r="VY31" s="30"/>
      <c r="VZ31" s="30"/>
      <c r="WA31" s="30"/>
      <c r="WB31" s="30"/>
      <c r="WC31" s="30"/>
      <c r="WD31" s="30"/>
      <c r="WE31" s="30"/>
      <c r="WF31" s="30"/>
      <c r="WG31" s="30"/>
      <c r="WH31" s="30"/>
      <c r="WI31" s="30"/>
      <c r="WJ31" s="30"/>
      <c r="WK31" s="30"/>
      <c r="WL31" s="30"/>
      <c r="WM31" s="30"/>
      <c r="WN31" s="30"/>
      <c r="WO31" s="30"/>
      <c r="WP31" s="30"/>
      <c r="WQ31" s="30"/>
      <c r="WR31" s="30"/>
      <c r="WS31" s="30"/>
      <c r="WT31" s="30"/>
      <c r="WU31" s="30"/>
      <c r="WV31" s="30"/>
      <c r="WW31" s="30"/>
      <c r="WX31" s="30"/>
      <c r="WY31" s="30"/>
      <c r="WZ31" s="30"/>
      <c r="XA31" s="30"/>
      <c r="XB31" s="30"/>
      <c r="XC31" s="30"/>
      <c r="XD31" s="30"/>
      <c r="XE31" s="30"/>
      <c r="XF31" s="30"/>
      <c r="XG31" s="30"/>
      <c r="XH31" s="30"/>
      <c r="XI31" s="30"/>
      <c r="XJ31" s="30"/>
      <c r="XK31" s="30"/>
      <c r="XL31" s="30"/>
      <c r="XM31" s="30"/>
      <c r="XN31" s="30"/>
      <c r="XO31" s="30"/>
      <c r="XP31" s="30"/>
      <c r="XQ31" s="30"/>
      <c r="XR31" s="30"/>
      <c r="XS31" s="30"/>
      <c r="XT31" s="30"/>
      <c r="XU31" s="30"/>
      <c r="XV31" s="30"/>
      <c r="XW31" s="30"/>
      <c r="XX31" s="30"/>
      <c r="XY31" s="30"/>
      <c r="XZ31" s="30"/>
      <c r="YA31" s="30"/>
      <c r="YB31" s="30"/>
      <c r="YC31" s="30"/>
      <c r="YD31" s="30"/>
      <c r="YE31" s="30"/>
      <c r="YF31" s="30"/>
      <c r="YG31" s="30"/>
      <c r="YH31" s="30"/>
      <c r="YI31" s="30"/>
      <c r="YJ31" s="30"/>
      <c r="YK31" s="30"/>
      <c r="YL31" s="30"/>
      <c r="YM31" s="30"/>
      <c r="YN31" s="30"/>
      <c r="YO31" s="30"/>
      <c r="YP31" s="30"/>
      <c r="YQ31" s="30"/>
      <c r="YR31" s="30"/>
      <c r="YS31" s="30"/>
      <c r="YT31" s="30"/>
      <c r="YU31" s="30"/>
      <c r="YV31" s="30"/>
      <c r="YW31" s="30"/>
      <c r="YX31" s="30"/>
      <c r="YY31" s="30"/>
      <c r="YZ31" s="30"/>
      <c r="ZA31" s="30"/>
      <c r="ZB31" s="30"/>
      <c r="ZC31" s="30"/>
      <c r="ZD31" s="30"/>
      <c r="ZE31" s="30"/>
      <c r="ZF31" s="30"/>
      <c r="ZG31" s="30"/>
      <c r="ZH31" s="30"/>
      <c r="ZI31" s="30"/>
      <c r="ZJ31" s="30"/>
      <c r="ZK31" s="30"/>
      <c r="ZL31" s="30"/>
      <c r="ZM31" s="30"/>
      <c r="ZN31" s="30"/>
      <c r="ZO31" s="30"/>
      <c r="ZP31" s="30"/>
      <c r="ZQ31" s="30"/>
      <c r="ZR31" s="30"/>
      <c r="ZS31" s="30"/>
      <c r="ZT31" s="30"/>
      <c r="ZU31" s="30"/>
      <c r="ZV31" s="30"/>
      <c r="ZW31" s="30"/>
      <c r="ZX31" s="30"/>
      <c r="ZY31" s="30"/>
      <c r="ZZ31" s="30"/>
      <c r="AAA31" s="30"/>
      <c r="AAB31" s="30"/>
      <c r="AAC31" s="30"/>
      <c r="AAD31" s="30"/>
      <c r="AAE31" s="30"/>
      <c r="AAF31" s="30"/>
      <c r="AAG31" s="30"/>
      <c r="AAH31" s="30"/>
      <c r="AAI31" s="30"/>
      <c r="AAJ31" s="30"/>
      <c r="AAK31" s="30"/>
      <c r="AAL31" s="30"/>
      <c r="AAM31" s="30"/>
      <c r="AAN31" s="30"/>
      <c r="AAO31" s="30"/>
      <c r="AAP31" s="30"/>
      <c r="AAQ31" s="30"/>
      <c r="AAR31" s="30"/>
      <c r="AAS31" s="30"/>
      <c r="AAT31" s="30"/>
      <c r="AAU31" s="30"/>
      <c r="AAV31" s="30"/>
      <c r="AAW31" s="30"/>
      <c r="AAX31" s="30"/>
      <c r="AAY31" s="30"/>
      <c r="AAZ31" s="30"/>
      <c r="ABA31" s="30"/>
      <c r="ABB31" s="30"/>
      <c r="ABC31" s="30"/>
      <c r="ABD31" s="30"/>
      <c r="ABE31" s="30"/>
      <c r="ABF31" s="30"/>
      <c r="ABG31" s="30"/>
      <c r="ABH31" s="30"/>
      <c r="ABI31" s="30"/>
      <c r="ABJ31" s="30"/>
      <c r="ABK31" s="30"/>
      <c r="ABL31" s="30"/>
      <c r="ABM31" s="30"/>
      <c r="ABN31" s="30"/>
      <c r="ABO31" s="30"/>
      <c r="ABP31" s="30"/>
      <c r="ABQ31" s="30"/>
      <c r="ABR31" s="30"/>
      <c r="ABS31" s="30"/>
      <c r="ABT31" s="30"/>
      <c r="ABU31" s="30"/>
      <c r="ABV31" s="30"/>
      <c r="ABW31" s="30"/>
      <c r="ABX31" s="30"/>
      <c r="ABY31" s="30"/>
      <c r="ABZ31" s="30"/>
      <c r="ACA31" s="30"/>
      <c r="ACB31" s="30"/>
      <c r="ACC31" s="30"/>
      <c r="ACD31" s="30"/>
      <c r="ACE31" s="30"/>
      <c r="ACF31" s="30"/>
      <c r="ACG31" s="30"/>
      <c r="ACH31" s="30"/>
      <c r="ACI31" s="30"/>
      <c r="ACJ31" s="30"/>
      <c r="ACK31" s="30"/>
      <c r="ACL31" s="30"/>
      <c r="ACM31" s="30"/>
      <c r="ACN31" s="30"/>
      <c r="ACO31" s="30"/>
      <c r="ACP31" s="30"/>
      <c r="ACQ31" s="30"/>
      <c r="ACR31" s="30"/>
      <c r="ACS31" s="30"/>
      <c r="ACT31" s="30"/>
      <c r="ACU31" s="30"/>
      <c r="ACV31" s="30"/>
      <c r="ACW31" s="30"/>
      <c r="ACX31" s="30"/>
      <c r="ACY31" s="30"/>
      <c r="ACZ31" s="30"/>
      <c r="ADA31" s="30"/>
      <c r="ADB31" s="30"/>
      <c r="ADC31" s="30"/>
      <c r="ADD31" s="30"/>
      <c r="ADE31" s="30"/>
      <c r="ADF31" s="30"/>
      <c r="ADG31" s="30"/>
      <c r="ADH31" s="30"/>
      <c r="ADI31" s="30"/>
      <c r="ADJ31" s="30"/>
      <c r="ADK31" s="30"/>
      <c r="ADL31" s="30"/>
      <c r="ADM31" s="30"/>
      <c r="ADN31" s="30"/>
      <c r="ADO31" s="30"/>
      <c r="ADP31" s="30"/>
      <c r="ADQ31" s="30"/>
      <c r="ADR31" s="30"/>
      <c r="ADS31" s="30"/>
      <c r="ADT31" s="30"/>
      <c r="ADU31" s="30"/>
      <c r="ADV31" s="30"/>
      <c r="ADW31" s="30"/>
      <c r="ADX31" s="30"/>
      <c r="ADY31" s="30"/>
      <c r="ADZ31" s="30"/>
      <c r="AEA31" s="30"/>
      <c r="AEB31" s="30"/>
      <c r="AEC31" s="30"/>
      <c r="AED31" s="30"/>
      <c r="AEE31" s="30"/>
      <c r="AEF31" s="30"/>
      <c r="AEG31" s="30"/>
      <c r="AEH31" s="30"/>
      <c r="AEI31" s="30"/>
      <c r="AEJ31" s="30"/>
      <c r="AEK31" s="30"/>
      <c r="AEL31" s="30"/>
      <c r="AEM31" s="30"/>
      <c r="AEN31" s="30"/>
      <c r="AEO31" s="30"/>
      <c r="AEP31" s="30"/>
      <c r="AEQ31" s="30"/>
      <c r="AER31" s="30"/>
      <c r="AES31" s="30"/>
      <c r="AET31" s="30"/>
      <c r="AEU31" s="30"/>
      <c r="AEV31" s="30"/>
      <c r="AEW31" s="30"/>
      <c r="AEX31" s="30"/>
      <c r="AEY31" s="30"/>
      <c r="AEZ31" s="30"/>
      <c r="AFA31" s="30"/>
      <c r="AFB31" s="30"/>
      <c r="AFC31" s="30"/>
      <c r="AFD31" s="30"/>
      <c r="AFE31" s="30"/>
      <c r="AFF31" s="30"/>
      <c r="AFG31" s="30"/>
      <c r="AFH31" s="30"/>
      <c r="AFI31" s="30"/>
      <c r="AFJ31" s="30"/>
      <c r="AFK31" s="30"/>
      <c r="AFL31" s="30"/>
      <c r="AFM31" s="30"/>
      <c r="AFN31" s="30"/>
      <c r="AFO31" s="30"/>
      <c r="AFP31" s="30"/>
      <c r="AFQ31" s="30"/>
      <c r="AFR31" s="30"/>
      <c r="AFS31" s="30"/>
      <c r="AFT31" s="30"/>
      <c r="AFU31" s="30"/>
      <c r="AFV31" s="30"/>
      <c r="AFW31" s="30"/>
      <c r="AFX31" s="30"/>
      <c r="AFY31" s="30"/>
      <c r="AFZ31" s="30"/>
      <c r="AGA31" s="30"/>
      <c r="AGB31" s="30"/>
      <c r="AGC31" s="30"/>
      <c r="AGD31" s="30"/>
      <c r="AGE31" s="30"/>
      <c r="AGF31" s="30"/>
      <c r="AGG31" s="30"/>
      <c r="AGH31" s="30"/>
      <c r="AGI31" s="30"/>
      <c r="AGJ31" s="30"/>
      <c r="AGK31" s="30"/>
      <c r="AGL31" s="30"/>
      <c r="AGM31" s="30"/>
      <c r="AGN31" s="30"/>
      <c r="AGO31" s="30"/>
      <c r="AGP31" s="30"/>
      <c r="AGQ31" s="30"/>
      <c r="AGR31" s="30"/>
      <c r="AGS31" s="30"/>
      <c r="AGT31" s="30"/>
      <c r="AGU31" s="30"/>
      <c r="AGV31" s="30"/>
      <c r="AGW31" s="30"/>
      <c r="AGX31" s="30"/>
      <c r="AGY31" s="30"/>
      <c r="AGZ31" s="30"/>
      <c r="AHA31" s="30"/>
      <c r="AHB31" s="30"/>
      <c r="AHC31" s="30"/>
      <c r="AHD31" s="30"/>
      <c r="AHE31" s="30"/>
      <c r="AHF31" s="30"/>
      <c r="AHG31" s="30"/>
      <c r="AHH31" s="30"/>
      <c r="AHI31" s="30"/>
      <c r="AHJ31" s="30"/>
      <c r="AHK31" s="30"/>
      <c r="AHL31" s="30"/>
      <c r="AHM31" s="30"/>
      <c r="AHN31" s="30"/>
      <c r="AHO31" s="30"/>
      <c r="AHP31" s="30"/>
      <c r="AHQ31" s="30"/>
      <c r="AHR31" s="30"/>
      <c r="AHS31" s="30"/>
      <c r="AHT31" s="30"/>
      <c r="AHU31" s="30"/>
      <c r="AHV31" s="30"/>
      <c r="AHW31" s="30"/>
      <c r="AHX31" s="30"/>
      <c r="AHY31" s="30"/>
      <c r="AHZ31" s="30"/>
      <c r="AIA31" s="30"/>
      <c r="AIB31" s="30"/>
      <c r="AIC31" s="30"/>
      <c r="AID31" s="30"/>
      <c r="AIE31" s="30"/>
      <c r="AIF31" s="30"/>
      <c r="AIG31" s="30"/>
      <c r="AIH31" s="30"/>
      <c r="AII31" s="30"/>
      <c r="AIJ31" s="30"/>
      <c r="AIK31" s="30"/>
      <c r="AIL31" s="30"/>
      <c r="AIM31" s="30"/>
      <c r="AIN31" s="30"/>
      <c r="AIO31" s="30"/>
      <c r="AIP31" s="30"/>
      <c r="AIQ31" s="30"/>
      <c r="AIR31" s="30"/>
      <c r="AIS31" s="30"/>
      <c r="AIT31" s="30"/>
      <c r="AIU31" s="30"/>
      <c r="AIV31" s="30"/>
      <c r="AIW31" s="30"/>
      <c r="AIX31" s="30"/>
      <c r="AIY31" s="30"/>
      <c r="AIZ31" s="30"/>
      <c r="AJA31" s="30"/>
      <c r="AJB31" s="30"/>
      <c r="AJC31" s="30"/>
      <c r="AJD31" s="30"/>
      <c r="AJE31" s="30"/>
      <c r="AJF31" s="30"/>
      <c r="AJG31" s="30"/>
      <c r="AJH31" s="30"/>
      <c r="AJI31" s="30"/>
      <c r="AJJ31" s="30"/>
      <c r="AJK31" s="30"/>
      <c r="AJL31" s="30"/>
      <c r="AJM31" s="30"/>
      <c r="AJN31" s="30"/>
      <c r="AJO31" s="30"/>
      <c r="AJP31" s="30"/>
      <c r="AJQ31" s="30"/>
      <c r="AJR31" s="30"/>
      <c r="AJS31" s="30"/>
      <c r="AJT31" s="30"/>
      <c r="AJU31" s="30"/>
      <c r="AJV31" s="30"/>
      <c r="AJW31" s="30"/>
      <c r="AJX31" s="30"/>
      <c r="AJY31" s="30"/>
      <c r="AJZ31" s="30"/>
      <c r="AKA31" s="30"/>
      <c r="AKB31" s="30"/>
      <c r="AKC31" s="30"/>
      <c r="AKD31" s="30"/>
      <c r="AKE31" s="30"/>
      <c r="AKF31" s="30"/>
      <c r="AKG31" s="30"/>
      <c r="AKH31" s="30"/>
      <c r="AKI31" s="30"/>
      <c r="AKJ31" s="30"/>
      <c r="AKK31" s="30"/>
      <c r="AKL31" s="30"/>
      <c r="AKM31" s="30"/>
      <c r="AKN31" s="30"/>
      <c r="AKO31" s="30"/>
      <c r="AKP31" s="30"/>
      <c r="AKQ31" s="30"/>
      <c r="AKR31" s="30"/>
      <c r="AKS31" s="30"/>
      <c r="AKT31" s="30"/>
      <c r="AKU31" s="30"/>
      <c r="AKV31" s="30"/>
      <c r="AKW31" s="30"/>
      <c r="AKX31" s="30"/>
      <c r="AKY31" s="30"/>
      <c r="AKZ31" s="30"/>
      <c r="ALA31" s="30"/>
      <c r="ALB31" s="30"/>
      <c r="ALC31" s="30"/>
      <c r="ALD31" s="30"/>
      <c r="ALE31" s="30"/>
      <c r="ALF31" s="30"/>
      <c r="ALG31" s="30"/>
      <c r="ALH31" s="30"/>
      <c r="ALI31" s="30"/>
      <c r="ALJ31" s="30"/>
      <c r="ALK31" s="30"/>
      <c r="ALL31" s="30"/>
      <c r="ALM31" s="30"/>
      <c r="ALN31" s="30"/>
      <c r="ALO31" s="30"/>
      <c r="ALP31" s="30"/>
      <c r="ALQ31" s="30"/>
      <c r="ALR31" s="30"/>
      <c r="ALS31" s="30"/>
      <c r="ALT31" s="30"/>
      <c r="ALU31" s="30"/>
      <c r="ALV31" s="30"/>
      <c r="ALW31" s="30"/>
      <c r="ALX31" s="30"/>
      <c r="ALY31" s="30"/>
      <c r="ALZ31" s="30"/>
      <c r="AMA31" s="30"/>
      <c r="AMB31" s="30"/>
    </row>
    <row r="32" s="30" customFormat="true" ht="15.75" hidden="false" customHeight="false" outlineLevel="0" collapsed="false">
      <c r="A32" s="44" t="s">
        <v>14</v>
      </c>
      <c r="B32" s="35" t="s">
        <v>44</v>
      </c>
      <c r="C32" s="36" t="n">
        <v>100</v>
      </c>
      <c r="D32" s="37" t="n">
        <v>10</v>
      </c>
      <c r="E32" s="46" t="n">
        <v>10</v>
      </c>
      <c r="F32" s="39"/>
      <c r="G32" s="40" t="n">
        <f aca="false">F32/E32</f>
        <v>0</v>
      </c>
      <c r="H32" s="41" t="n">
        <f aca="false">F32*D32</f>
        <v>0</v>
      </c>
      <c r="I32" s="42" t="n">
        <v>4.5</v>
      </c>
      <c r="J32" s="43" t="n">
        <f aca="false">I32*D32</f>
        <v>45</v>
      </c>
      <c r="K32" s="43" t="n">
        <f aca="false">H32*I32</f>
        <v>0</v>
      </c>
    </row>
    <row r="33" s="30" customFormat="true" ht="15.75" hidden="false" customHeight="false" outlineLevel="0" collapsed="false">
      <c r="A33" s="44" t="s">
        <v>14</v>
      </c>
      <c r="B33" s="35" t="s">
        <v>45</v>
      </c>
      <c r="C33" s="36" t="n">
        <v>100</v>
      </c>
      <c r="D33" s="37" t="n">
        <v>10</v>
      </c>
      <c r="E33" s="46" t="n">
        <v>10</v>
      </c>
      <c r="F33" s="39"/>
      <c r="G33" s="40" t="n">
        <f aca="false">F33/E33</f>
        <v>0</v>
      </c>
      <c r="H33" s="41" t="n">
        <f aca="false">F33*D33</f>
        <v>0</v>
      </c>
      <c r="I33" s="42" t="n">
        <v>4.5</v>
      </c>
      <c r="J33" s="43" t="n">
        <f aca="false">I33*D33</f>
        <v>45</v>
      </c>
      <c r="K33" s="43" t="n">
        <f aca="false">H33*I33</f>
        <v>0</v>
      </c>
    </row>
    <row r="34" s="30" customFormat="true" ht="15.75" hidden="false" customHeight="false" outlineLevel="0" collapsed="false">
      <c r="A34" s="44" t="s">
        <v>14</v>
      </c>
      <c r="B34" s="35" t="s">
        <v>46</v>
      </c>
      <c r="C34" s="36" t="n">
        <v>100</v>
      </c>
      <c r="D34" s="37" t="n">
        <v>10</v>
      </c>
      <c r="E34" s="46" t="n">
        <v>10</v>
      </c>
      <c r="F34" s="39"/>
      <c r="G34" s="40" t="n">
        <f aca="false">F34/E34</f>
        <v>0</v>
      </c>
      <c r="H34" s="41" t="n">
        <f aca="false">F34*D34</f>
        <v>0</v>
      </c>
      <c r="I34" s="42" t="n">
        <v>4.5</v>
      </c>
      <c r="J34" s="43" t="n">
        <f aca="false">I34*D34</f>
        <v>45</v>
      </c>
      <c r="K34" s="43" t="n">
        <f aca="false">H34*I34</f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</row>
    <row r="35" s="33" customFormat="true" ht="15.75" hidden="false" customHeight="false" outlineLevel="0" collapsed="false">
      <c r="A35" s="44" t="s">
        <v>14</v>
      </c>
      <c r="B35" s="35" t="s">
        <v>47</v>
      </c>
      <c r="C35" s="36" t="n">
        <v>100</v>
      </c>
      <c r="D35" s="37" t="n">
        <v>10</v>
      </c>
      <c r="E35" s="46" t="n">
        <v>10</v>
      </c>
      <c r="F35" s="39"/>
      <c r="G35" s="40" t="n">
        <f aca="false">F35/E35</f>
        <v>0</v>
      </c>
      <c r="H35" s="41" t="n">
        <f aca="false">F35*D35</f>
        <v>0</v>
      </c>
      <c r="I35" s="42" t="n">
        <v>4.5</v>
      </c>
      <c r="J35" s="43" t="n">
        <f aca="false">I35*D35</f>
        <v>45</v>
      </c>
      <c r="K35" s="43" t="n">
        <f aca="false">H35*I35</f>
        <v>0</v>
      </c>
      <c r="L35" s="30"/>
      <c r="ALZ35" s="30"/>
      <c r="AMA35" s="30"/>
      <c r="AMB35" s="30"/>
    </row>
    <row r="36" s="33" customFormat="true" ht="15.75" hidden="false" customHeight="false" outlineLevel="0" collapsed="false">
      <c r="A36" s="44" t="s">
        <v>14</v>
      </c>
      <c r="B36" s="35" t="s">
        <v>48</v>
      </c>
      <c r="C36" s="36" t="n">
        <v>100</v>
      </c>
      <c r="D36" s="37" t="n">
        <v>10</v>
      </c>
      <c r="E36" s="46" t="n">
        <v>10</v>
      </c>
      <c r="F36" s="39"/>
      <c r="G36" s="40" t="n">
        <f aca="false">F36/E36</f>
        <v>0</v>
      </c>
      <c r="H36" s="41" t="n">
        <f aca="false">F36*D36</f>
        <v>0</v>
      </c>
      <c r="I36" s="42" t="n">
        <v>4.5</v>
      </c>
      <c r="J36" s="43" t="n">
        <f aca="false">I36*D36</f>
        <v>45</v>
      </c>
      <c r="K36" s="43" t="n">
        <f aca="false">H36*I36</f>
        <v>0</v>
      </c>
      <c r="L36" s="30"/>
      <c r="ALZ36" s="30"/>
      <c r="AMA36" s="30"/>
      <c r="AMB36" s="30"/>
    </row>
    <row r="37" s="33" customFormat="true" ht="15.75" hidden="false" customHeight="false" outlineLevel="0" collapsed="false">
      <c r="A37" s="44" t="s">
        <v>14</v>
      </c>
      <c r="B37" s="47" t="s">
        <v>49</v>
      </c>
      <c r="C37" s="48" t="n">
        <v>100</v>
      </c>
      <c r="D37" s="37" t="n">
        <v>10</v>
      </c>
      <c r="E37" s="46" t="n">
        <v>10</v>
      </c>
      <c r="F37" s="39"/>
      <c r="G37" s="40" t="n">
        <f aca="false">F37/E37</f>
        <v>0</v>
      </c>
      <c r="H37" s="41" t="n">
        <f aca="false">F37*D37</f>
        <v>0</v>
      </c>
      <c r="I37" s="42" t="n">
        <v>5</v>
      </c>
      <c r="J37" s="43" t="n">
        <f aca="false">I37*D37</f>
        <v>50</v>
      </c>
      <c r="K37" s="43" t="n">
        <f aca="false">H37*I37</f>
        <v>0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</row>
    <row r="38" s="30" customFormat="true" ht="15.75" hidden="false" customHeight="false" outlineLevel="0" collapsed="false">
      <c r="A38" s="44" t="s">
        <v>14</v>
      </c>
      <c r="B38" s="49" t="s">
        <v>50</v>
      </c>
      <c r="C38" s="48" t="n">
        <v>100</v>
      </c>
      <c r="D38" s="37" t="n">
        <v>10</v>
      </c>
      <c r="E38" s="46" t="n">
        <v>10</v>
      </c>
      <c r="F38" s="39"/>
      <c r="G38" s="40" t="n">
        <f aca="false">F38/E38</f>
        <v>0</v>
      </c>
      <c r="H38" s="41" t="n">
        <f aca="false">F38*D38</f>
        <v>0</v>
      </c>
      <c r="I38" s="42" t="n">
        <v>5</v>
      </c>
      <c r="J38" s="43" t="n">
        <f aca="false">I38*D38</f>
        <v>50</v>
      </c>
      <c r="K38" s="43" t="n">
        <f aca="false">H38*I38</f>
        <v>0</v>
      </c>
    </row>
    <row r="39" s="30" customFormat="true" ht="15.75" hidden="false" customHeight="false" outlineLevel="0" collapsed="false">
      <c r="A39" s="31" t="s">
        <v>14</v>
      </c>
      <c r="B39" s="50" t="s">
        <v>51</v>
      </c>
      <c r="C39" s="22" t="n">
        <v>50</v>
      </c>
      <c r="D39" s="32" t="n">
        <v>10</v>
      </c>
      <c r="E39" s="45" t="n">
        <v>5</v>
      </c>
      <c r="F39" s="25"/>
      <c r="G39" s="26" t="n">
        <f aca="false">F39/E39</f>
        <v>0</v>
      </c>
      <c r="H39" s="27" t="n">
        <f aca="false">F39*D39</f>
        <v>0</v>
      </c>
      <c r="I39" s="28" t="n">
        <v>5</v>
      </c>
      <c r="J39" s="29" t="n">
        <f aca="false">I39*D39</f>
        <v>50</v>
      </c>
      <c r="K39" s="29" t="n">
        <f aca="false">H39*I39</f>
        <v>0</v>
      </c>
    </row>
    <row r="40" s="30" customFormat="true" ht="15.75" hidden="false" customHeight="false" outlineLevel="0" collapsed="false">
      <c r="A40" s="31" t="s">
        <v>14</v>
      </c>
      <c r="B40" s="21" t="s">
        <v>52</v>
      </c>
      <c r="C40" s="22" t="n">
        <v>100</v>
      </c>
      <c r="D40" s="32" t="n">
        <v>10</v>
      </c>
      <c r="E40" s="45" t="n">
        <v>10</v>
      </c>
      <c r="F40" s="25"/>
      <c r="G40" s="26" t="n">
        <f aca="false">F40/E40</f>
        <v>0</v>
      </c>
      <c r="H40" s="27" t="n">
        <f aca="false">F40*D40</f>
        <v>0</v>
      </c>
      <c r="I40" s="28" t="n">
        <v>5</v>
      </c>
      <c r="J40" s="29" t="n">
        <f aca="false">I40*D40</f>
        <v>50</v>
      </c>
      <c r="K40" s="29" t="n">
        <f aca="false">H40*I40</f>
        <v>0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</row>
    <row r="41" s="33" customFormat="true" ht="15.75" hidden="false" customHeight="false" outlineLevel="0" collapsed="false">
      <c r="A41" s="31" t="s">
        <v>14</v>
      </c>
      <c r="B41" s="21" t="s">
        <v>53</v>
      </c>
      <c r="C41" s="22" t="n">
        <v>150</v>
      </c>
      <c r="D41" s="32" t="n">
        <v>10</v>
      </c>
      <c r="E41" s="45" t="n">
        <v>15</v>
      </c>
      <c r="F41" s="51"/>
      <c r="G41" s="26" t="n">
        <f aca="false">F41/E41</f>
        <v>0</v>
      </c>
      <c r="H41" s="27" t="n">
        <f aca="false">F41*D41</f>
        <v>0</v>
      </c>
      <c r="I41" s="28" t="n">
        <v>5.5</v>
      </c>
      <c r="J41" s="29" t="n">
        <f aca="false">I41*D41</f>
        <v>55</v>
      </c>
      <c r="K41" s="29" t="n">
        <f aca="false">H41*I41</f>
        <v>0</v>
      </c>
      <c r="L41" s="30"/>
      <c r="ALZ41" s="30"/>
      <c r="AMA41" s="30"/>
      <c r="AMB41" s="30"/>
    </row>
    <row r="42" s="33" customFormat="true" ht="15.75" hidden="false" customHeight="false" outlineLevel="0" collapsed="false">
      <c r="A42" s="31" t="s">
        <v>14</v>
      </c>
      <c r="B42" s="21" t="s">
        <v>54</v>
      </c>
      <c r="C42" s="22" t="n">
        <v>100</v>
      </c>
      <c r="D42" s="32" t="n">
        <v>10</v>
      </c>
      <c r="E42" s="45" t="n">
        <v>10</v>
      </c>
      <c r="F42" s="51"/>
      <c r="G42" s="26" t="n">
        <f aca="false">F42/E42</f>
        <v>0</v>
      </c>
      <c r="H42" s="27" t="n">
        <f aca="false">F42*D42</f>
        <v>0</v>
      </c>
      <c r="I42" s="28" t="n">
        <v>6.5</v>
      </c>
      <c r="J42" s="29" t="n">
        <f aca="false">I42*D42</f>
        <v>65</v>
      </c>
      <c r="K42" s="29" t="n">
        <f aca="false">H42*I42</f>
        <v>0</v>
      </c>
      <c r="L42" s="30"/>
      <c r="ALZ42" s="30"/>
      <c r="AMA42" s="30"/>
      <c r="AMB42" s="30"/>
    </row>
    <row r="43" s="33" customFormat="true" ht="15.75" hidden="false" customHeight="false" outlineLevel="0" collapsed="false">
      <c r="A43" s="31" t="s">
        <v>14</v>
      </c>
      <c r="B43" s="21" t="s">
        <v>55</v>
      </c>
      <c r="C43" s="22" t="n">
        <v>50</v>
      </c>
      <c r="D43" s="32" t="n">
        <v>10</v>
      </c>
      <c r="E43" s="45" t="n">
        <v>5</v>
      </c>
      <c r="F43" s="51"/>
      <c r="G43" s="26" t="n">
        <f aca="false">F43/E43</f>
        <v>0</v>
      </c>
      <c r="H43" s="27" t="n">
        <f aca="false">F43*D43</f>
        <v>0</v>
      </c>
      <c r="I43" s="28" t="n">
        <v>6.5</v>
      </c>
      <c r="J43" s="29" t="n">
        <f aca="false">I43*D43</f>
        <v>65</v>
      </c>
      <c r="K43" s="29" t="n">
        <f aca="false">H43*I43</f>
        <v>0</v>
      </c>
      <c r="L43" s="30"/>
      <c r="ALZ43" s="30"/>
      <c r="AMA43" s="30"/>
      <c r="AMB43" s="30"/>
    </row>
    <row r="44" s="30" customFormat="true" ht="15.75" hidden="false" customHeight="false" outlineLevel="0" collapsed="false">
      <c r="A44" s="31" t="s">
        <v>14</v>
      </c>
      <c r="B44" s="21" t="s">
        <v>56</v>
      </c>
      <c r="C44" s="22" t="n">
        <v>30</v>
      </c>
      <c r="D44" s="32" t="n">
        <v>10</v>
      </c>
      <c r="E44" s="45" t="n">
        <v>3</v>
      </c>
      <c r="F44" s="25"/>
      <c r="G44" s="26" t="n">
        <f aca="false">F44/E44</f>
        <v>0</v>
      </c>
      <c r="H44" s="27" t="n">
        <f aca="false">F44*D44</f>
        <v>0</v>
      </c>
      <c r="I44" s="28" t="n">
        <v>6</v>
      </c>
      <c r="J44" s="29" t="n">
        <f aca="false">I44*D44</f>
        <v>60</v>
      </c>
      <c r="K44" s="29" t="n">
        <f aca="false">H44*I44</f>
        <v>0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</row>
    <row r="45" s="33" customFormat="true" ht="15.75" hidden="false" customHeight="false" outlineLevel="0" collapsed="false">
      <c r="A45" s="31" t="s">
        <v>14</v>
      </c>
      <c r="B45" s="21" t="s">
        <v>57</v>
      </c>
      <c r="C45" s="22" t="n">
        <v>30</v>
      </c>
      <c r="D45" s="32" t="n">
        <v>10</v>
      </c>
      <c r="E45" s="45" t="n">
        <v>3</v>
      </c>
      <c r="F45" s="25"/>
      <c r="G45" s="26" t="n">
        <f aca="false">F45/E45</f>
        <v>0</v>
      </c>
      <c r="H45" s="27" t="n">
        <f aca="false">F45*D45</f>
        <v>0</v>
      </c>
      <c r="I45" s="28" t="n">
        <v>6</v>
      </c>
      <c r="J45" s="29" t="n">
        <f aca="false">I45*D45</f>
        <v>60</v>
      </c>
      <c r="K45" s="29" t="n">
        <f aca="false">H45*I45</f>
        <v>0</v>
      </c>
      <c r="L45" s="30"/>
      <c r="ALZ45" s="30"/>
      <c r="AMA45" s="30"/>
      <c r="AMB45" s="30"/>
    </row>
    <row r="46" s="33" customFormat="true" ht="15.75" hidden="false" customHeight="false" outlineLevel="0" collapsed="false">
      <c r="A46" s="31" t="s">
        <v>14</v>
      </c>
      <c r="B46" s="21" t="s">
        <v>58</v>
      </c>
      <c r="C46" s="22" t="n">
        <v>30</v>
      </c>
      <c r="D46" s="32" t="n">
        <v>10</v>
      </c>
      <c r="E46" s="45" t="n">
        <v>3</v>
      </c>
      <c r="F46" s="25"/>
      <c r="G46" s="26" t="n">
        <f aca="false">F46/E46</f>
        <v>0</v>
      </c>
      <c r="H46" s="27" t="n">
        <f aca="false">F46*D46</f>
        <v>0</v>
      </c>
      <c r="I46" s="28" t="n">
        <v>6</v>
      </c>
      <c r="J46" s="29" t="n">
        <f aca="false">I46*D46</f>
        <v>60</v>
      </c>
      <c r="K46" s="29" t="n">
        <f aca="false">H46*I46</f>
        <v>0</v>
      </c>
      <c r="L46" s="30"/>
      <c r="AMB46" s="30"/>
    </row>
    <row r="47" s="33" customFormat="true" ht="15.75" hidden="false" customHeight="false" outlineLevel="0" collapsed="false">
      <c r="A47" s="31" t="s">
        <v>14</v>
      </c>
      <c r="B47" s="21" t="s">
        <v>59</v>
      </c>
      <c r="C47" s="22" t="n">
        <v>150</v>
      </c>
      <c r="D47" s="32" t="n">
        <v>5</v>
      </c>
      <c r="E47" s="45" t="n">
        <v>30</v>
      </c>
      <c r="F47" s="25"/>
      <c r="G47" s="26" t="n">
        <f aca="false">F47/E47</f>
        <v>0</v>
      </c>
      <c r="H47" s="27" t="n">
        <f aca="false">F47*D47</f>
        <v>0</v>
      </c>
      <c r="I47" s="28" t="n">
        <v>5</v>
      </c>
      <c r="J47" s="29" t="n">
        <f aca="false">I47*D47</f>
        <v>25</v>
      </c>
      <c r="K47" s="29" t="n">
        <f aca="false">H47*I47</f>
        <v>0</v>
      </c>
      <c r="L47" s="30"/>
      <c r="ALZ47" s="30"/>
      <c r="AMA47" s="30"/>
      <c r="AMB47" s="30"/>
    </row>
    <row r="48" s="33" customFormat="true" ht="15.75" hidden="false" customHeight="false" outlineLevel="0" collapsed="false">
      <c r="A48" s="31" t="s">
        <v>14</v>
      </c>
      <c r="B48" s="21" t="s">
        <v>60</v>
      </c>
      <c r="C48" s="22" t="n">
        <v>150</v>
      </c>
      <c r="D48" s="32" t="n">
        <v>5</v>
      </c>
      <c r="E48" s="45" t="n">
        <v>30</v>
      </c>
      <c r="F48" s="25"/>
      <c r="G48" s="26" t="n">
        <f aca="false">F48/E48</f>
        <v>0</v>
      </c>
      <c r="H48" s="27" t="n">
        <f aca="false">F48*D48</f>
        <v>0</v>
      </c>
      <c r="I48" s="28" t="n">
        <v>5</v>
      </c>
      <c r="J48" s="29" t="n">
        <f aca="false">I48*D48</f>
        <v>25</v>
      </c>
      <c r="K48" s="29" t="n">
        <f aca="false">H48*I48</f>
        <v>0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</row>
    <row r="49" s="30" customFormat="true" ht="15.75" hidden="false" customHeight="false" outlineLevel="0" collapsed="false">
      <c r="A49" s="31" t="s">
        <v>14</v>
      </c>
      <c r="B49" s="21" t="s">
        <v>61</v>
      </c>
      <c r="C49" s="22" t="n">
        <v>150</v>
      </c>
      <c r="D49" s="32" t="n">
        <v>5</v>
      </c>
      <c r="E49" s="45" t="n">
        <v>30</v>
      </c>
      <c r="F49" s="25"/>
      <c r="G49" s="26" t="n">
        <f aca="false">F49/E49</f>
        <v>0</v>
      </c>
      <c r="H49" s="27" t="n">
        <f aca="false">F49*D49</f>
        <v>0</v>
      </c>
      <c r="I49" s="28" t="n">
        <v>5</v>
      </c>
      <c r="J49" s="29" t="n">
        <f aca="false">I49*D49</f>
        <v>25</v>
      </c>
      <c r="K49" s="29" t="n">
        <f aca="false">H49*I49</f>
        <v>0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33"/>
      <c r="NP49" s="33"/>
      <c r="NQ49" s="33"/>
      <c r="NR49" s="33"/>
      <c r="NS49" s="33"/>
      <c r="NT49" s="33"/>
      <c r="NU49" s="33"/>
      <c r="NV49" s="33"/>
      <c r="NW49" s="33"/>
      <c r="NX49" s="33"/>
      <c r="NY49" s="33"/>
      <c r="NZ49" s="33"/>
      <c r="OA49" s="33"/>
      <c r="OB49" s="33"/>
      <c r="OC49" s="33"/>
      <c r="OD49" s="33"/>
      <c r="OE49" s="33"/>
      <c r="OF49" s="33"/>
      <c r="OG49" s="33"/>
      <c r="OH49" s="33"/>
      <c r="OI49" s="33"/>
      <c r="OJ49" s="33"/>
      <c r="OK49" s="33"/>
      <c r="OL49" s="33"/>
      <c r="OM49" s="33"/>
      <c r="ON49" s="33"/>
      <c r="OO49" s="33"/>
      <c r="OP49" s="33"/>
      <c r="OQ49" s="33"/>
      <c r="OR49" s="33"/>
      <c r="OS49" s="33"/>
      <c r="OT49" s="33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  <c r="PM49" s="33"/>
      <c r="PN49" s="33"/>
      <c r="PO49" s="33"/>
      <c r="PP49" s="33"/>
      <c r="PQ49" s="33"/>
      <c r="PR49" s="33"/>
      <c r="PS49" s="33"/>
      <c r="PT49" s="33"/>
      <c r="PU49" s="33"/>
      <c r="PV49" s="33"/>
      <c r="PW49" s="33"/>
      <c r="PX49" s="33"/>
      <c r="PY49" s="33"/>
      <c r="PZ49" s="33"/>
      <c r="QA49" s="33"/>
      <c r="QB49" s="33"/>
      <c r="QC49" s="33"/>
      <c r="QD49" s="33"/>
      <c r="QE49" s="33"/>
      <c r="QF49" s="33"/>
      <c r="QG49" s="33"/>
      <c r="QH49" s="33"/>
      <c r="QI49" s="33"/>
      <c r="QJ49" s="33"/>
      <c r="QK49" s="33"/>
      <c r="QL49" s="33"/>
      <c r="QM49" s="33"/>
      <c r="QN49" s="33"/>
      <c r="QO49" s="33"/>
      <c r="QP49" s="33"/>
      <c r="QQ49" s="33"/>
      <c r="QR49" s="33"/>
      <c r="QS49" s="33"/>
      <c r="QT49" s="33"/>
      <c r="QU49" s="33"/>
      <c r="QV49" s="33"/>
      <c r="QW49" s="33"/>
      <c r="QX49" s="33"/>
      <c r="QY49" s="33"/>
      <c r="QZ49" s="33"/>
      <c r="RA49" s="33"/>
      <c r="RB49" s="33"/>
      <c r="RC49" s="33"/>
      <c r="RD49" s="33"/>
      <c r="RE49" s="33"/>
      <c r="RF49" s="33"/>
      <c r="RG49" s="33"/>
      <c r="RH49" s="33"/>
      <c r="RI49" s="33"/>
      <c r="RJ49" s="33"/>
      <c r="RK49" s="33"/>
      <c r="RL49" s="33"/>
      <c r="RM49" s="33"/>
      <c r="RN49" s="33"/>
      <c r="RO49" s="33"/>
      <c r="RP49" s="33"/>
      <c r="RQ49" s="33"/>
      <c r="RR49" s="33"/>
      <c r="RS49" s="33"/>
      <c r="RT49" s="33"/>
      <c r="RU49" s="33"/>
      <c r="RV49" s="33"/>
      <c r="RW49" s="33"/>
      <c r="RX49" s="33"/>
      <c r="RY49" s="33"/>
      <c r="RZ49" s="33"/>
      <c r="SA49" s="33"/>
      <c r="SB49" s="33"/>
      <c r="SC49" s="33"/>
      <c r="SD49" s="33"/>
      <c r="SE49" s="33"/>
      <c r="SF49" s="33"/>
      <c r="SG49" s="33"/>
      <c r="SH49" s="33"/>
      <c r="SI49" s="33"/>
      <c r="SJ49" s="33"/>
      <c r="SK49" s="33"/>
      <c r="SL49" s="33"/>
      <c r="SM49" s="33"/>
      <c r="SN49" s="33"/>
      <c r="SO49" s="33"/>
      <c r="SP49" s="33"/>
      <c r="SQ49" s="33"/>
      <c r="SR49" s="33"/>
      <c r="SS49" s="33"/>
      <c r="ST49" s="33"/>
      <c r="SU49" s="33"/>
      <c r="SV49" s="33"/>
      <c r="SW49" s="33"/>
      <c r="SX49" s="33"/>
      <c r="SY49" s="33"/>
      <c r="SZ49" s="33"/>
      <c r="TA49" s="33"/>
      <c r="TB49" s="33"/>
      <c r="TC49" s="33"/>
      <c r="TD49" s="33"/>
      <c r="TE49" s="33"/>
      <c r="TF49" s="33"/>
      <c r="TG49" s="33"/>
      <c r="TH49" s="33"/>
      <c r="TI49" s="33"/>
      <c r="TJ49" s="33"/>
      <c r="TK49" s="33"/>
      <c r="TL49" s="33"/>
      <c r="TM49" s="33"/>
      <c r="TN49" s="33"/>
      <c r="TO49" s="33"/>
      <c r="TP49" s="33"/>
      <c r="TQ49" s="33"/>
      <c r="TR49" s="33"/>
      <c r="TS49" s="33"/>
      <c r="TT49" s="33"/>
      <c r="TU49" s="33"/>
      <c r="TV49" s="33"/>
      <c r="TW49" s="33"/>
      <c r="TX49" s="33"/>
      <c r="TY49" s="33"/>
      <c r="TZ49" s="33"/>
      <c r="UA49" s="33"/>
      <c r="UB49" s="33"/>
      <c r="UC49" s="33"/>
      <c r="UD49" s="33"/>
      <c r="UE49" s="33"/>
      <c r="UF49" s="33"/>
      <c r="UG49" s="33"/>
      <c r="UH49" s="33"/>
      <c r="UI49" s="33"/>
      <c r="UJ49" s="33"/>
      <c r="UK49" s="33"/>
      <c r="UL49" s="33"/>
      <c r="UM49" s="33"/>
      <c r="UN49" s="33"/>
      <c r="UO49" s="33"/>
      <c r="UP49" s="33"/>
      <c r="UQ49" s="33"/>
      <c r="UR49" s="33"/>
      <c r="US49" s="33"/>
      <c r="UT49" s="33"/>
      <c r="UU49" s="33"/>
      <c r="UV49" s="33"/>
      <c r="UW49" s="33"/>
      <c r="UX49" s="33"/>
      <c r="UY49" s="33"/>
      <c r="UZ49" s="33"/>
      <c r="VA49" s="33"/>
      <c r="VB49" s="3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33"/>
      <c r="VS49" s="33"/>
      <c r="VT49" s="33"/>
      <c r="VU49" s="33"/>
      <c r="VV49" s="33"/>
      <c r="VW49" s="33"/>
      <c r="VX49" s="33"/>
      <c r="VY49" s="33"/>
      <c r="VZ49" s="33"/>
      <c r="WA49" s="33"/>
      <c r="WB49" s="33"/>
      <c r="WC49" s="33"/>
      <c r="WD49" s="33"/>
      <c r="WE49" s="33"/>
      <c r="WF49" s="33"/>
      <c r="WG49" s="33"/>
      <c r="WH49" s="33"/>
      <c r="WI49" s="33"/>
      <c r="WJ49" s="33"/>
      <c r="WK49" s="33"/>
      <c r="WL49" s="33"/>
      <c r="WM49" s="33"/>
      <c r="WN49" s="33"/>
      <c r="WO49" s="33"/>
      <c r="WP49" s="33"/>
      <c r="WQ49" s="33"/>
      <c r="WR49" s="33"/>
      <c r="WS49" s="33"/>
      <c r="WT49" s="33"/>
      <c r="WU49" s="33"/>
      <c r="WV49" s="33"/>
      <c r="WW49" s="33"/>
      <c r="WX49" s="33"/>
      <c r="WY49" s="33"/>
      <c r="WZ49" s="33"/>
      <c r="XA49" s="33"/>
      <c r="XB49" s="33"/>
      <c r="XC49" s="33"/>
      <c r="XD49" s="33"/>
      <c r="XE49" s="33"/>
      <c r="XF49" s="33"/>
      <c r="XG49" s="33"/>
      <c r="XH49" s="33"/>
      <c r="XI49" s="33"/>
      <c r="XJ49" s="33"/>
      <c r="XK49" s="33"/>
      <c r="XL49" s="33"/>
      <c r="XM49" s="33"/>
      <c r="XN49" s="33"/>
      <c r="XO49" s="33"/>
      <c r="XP49" s="33"/>
      <c r="XQ49" s="33"/>
      <c r="XR49" s="33"/>
      <c r="XS49" s="33"/>
      <c r="XT49" s="33"/>
      <c r="XU49" s="33"/>
      <c r="XV49" s="33"/>
      <c r="XW49" s="33"/>
      <c r="XX49" s="33"/>
      <c r="XY49" s="33"/>
      <c r="XZ49" s="33"/>
      <c r="YA49" s="33"/>
      <c r="YB49" s="33"/>
      <c r="YC49" s="33"/>
      <c r="YD49" s="33"/>
      <c r="YE49" s="33"/>
      <c r="YF49" s="33"/>
      <c r="YG49" s="33"/>
      <c r="YH49" s="33"/>
      <c r="YI49" s="33"/>
      <c r="YJ49" s="33"/>
      <c r="YK49" s="33"/>
      <c r="YL49" s="33"/>
      <c r="YM49" s="33"/>
      <c r="YN49" s="33"/>
      <c r="YO49" s="33"/>
      <c r="YP49" s="33"/>
      <c r="YQ49" s="33"/>
      <c r="YR49" s="33"/>
      <c r="YS49" s="33"/>
      <c r="YT49" s="33"/>
      <c r="YU49" s="33"/>
      <c r="YV49" s="33"/>
      <c r="YW49" s="33"/>
      <c r="YX49" s="33"/>
      <c r="YY49" s="33"/>
      <c r="YZ49" s="33"/>
      <c r="ZA49" s="33"/>
      <c r="ZB49" s="33"/>
      <c r="ZC49" s="33"/>
      <c r="ZD49" s="33"/>
      <c r="ZE49" s="33"/>
      <c r="ZF49" s="33"/>
      <c r="ZG49" s="33"/>
      <c r="ZH49" s="33"/>
      <c r="ZI49" s="33"/>
      <c r="ZJ49" s="33"/>
      <c r="ZK49" s="33"/>
      <c r="ZL49" s="33"/>
      <c r="ZM49" s="33"/>
      <c r="ZN49" s="33"/>
      <c r="ZO49" s="33"/>
      <c r="ZP49" s="33"/>
      <c r="ZQ49" s="33"/>
      <c r="ZR49" s="33"/>
      <c r="ZS49" s="33"/>
      <c r="ZT49" s="33"/>
      <c r="ZU49" s="33"/>
      <c r="ZV49" s="33"/>
      <c r="ZW49" s="33"/>
      <c r="ZX49" s="33"/>
      <c r="ZY49" s="33"/>
      <c r="ZZ49" s="33"/>
      <c r="AAA49" s="33"/>
      <c r="AAB49" s="33"/>
      <c r="AAC49" s="33"/>
      <c r="AAD49" s="33"/>
      <c r="AAE49" s="33"/>
      <c r="AAF49" s="33"/>
      <c r="AAG49" s="33"/>
      <c r="AAH49" s="33"/>
      <c r="AAI49" s="33"/>
      <c r="AAJ49" s="33"/>
      <c r="AAK49" s="33"/>
      <c r="AAL49" s="33"/>
      <c r="AAM49" s="33"/>
      <c r="AAN49" s="33"/>
      <c r="AAO49" s="33"/>
      <c r="AAP49" s="33"/>
      <c r="AAQ49" s="33"/>
      <c r="AAR49" s="33"/>
      <c r="AAS49" s="33"/>
      <c r="AAT49" s="33"/>
      <c r="AAU49" s="33"/>
      <c r="AAV49" s="33"/>
      <c r="AAW49" s="33"/>
      <c r="AAX49" s="33"/>
      <c r="AAY49" s="33"/>
      <c r="AAZ49" s="33"/>
      <c r="ABA49" s="33"/>
      <c r="ABB49" s="33"/>
      <c r="ABC49" s="33"/>
      <c r="ABD49" s="33"/>
      <c r="ABE49" s="33"/>
      <c r="ABF49" s="33"/>
      <c r="ABG49" s="33"/>
      <c r="ABH49" s="33"/>
      <c r="ABI49" s="33"/>
      <c r="ABJ49" s="33"/>
      <c r="ABK49" s="33"/>
      <c r="ABL49" s="33"/>
      <c r="ABM49" s="33"/>
      <c r="ABN49" s="33"/>
      <c r="ABO49" s="33"/>
      <c r="ABP49" s="33"/>
      <c r="ABQ49" s="33"/>
      <c r="ABR49" s="33"/>
      <c r="ABS49" s="33"/>
      <c r="ABT49" s="33"/>
      <c r="ABU49" s="33"/>
      <c r="ABV49" s="33"/>
      <c r="ABW49" s="33"/>
      <c r="ABX49" s="33"/>
      <c r="ABY49" s="33"/>
      <c r="ABZ49" s="33"/>
      <c r="ACA49" s="33"/>
      <c r="ACB49" s="33"/>
      <c r="ACC49" s="33"/>
      <c r="ACD49" s="33"/>
      <c r="ACE49" s="33"/>
      <c r="ACF49" s="33"/>
      <c r="ACG49" s="33"/>
      <c r="ACH49" s="33"/>
      <c r="ACI49" s="33"/>
      <c r="ACJ49" s="33"/>
      <c r="ACK49" s="33"/>
      <c r="ACL49" s="33"/>
      <c r="ACM49" s="33"/>
      <c r="ACN49" s="33"/>
      <c r="ACO49" s="33"/>
      <c r="ACP49" s="33"/>
      <c r="ACQ49" s="33"/>
      <c r="ACR49" s="33"/>
      <c r="ACS49" s="33"/>
      <c r="ACT49" s="33"/>
      <c r="ACU49" s="33"/>
      <c r="ACV49" s="33"/>
      <c r="ACW49" s="33"/>
      <c r="ACX49" s="33"/>
      <c r="ACY49" s="33"/>
      <c r="ACZ49" s="33"/>
      <c r="ADA49" s="33"/>
      <c r="ADB49" s="33"/>
      <c r="ADC49" s="33"/>
      <c r="ADD49" s="33"/>
      <c r="ADE49" s="33"/>
      <c r="ADF49" s="33"/>
      <c r="ADG49" s="33"/>
      <c r="ADH49" s="33"/>
      <c r="ADI49" s="33"/>
      <c r="ADJ49" s="33"/>
      <c r="ADK49" s="33"/>
      <c r="ADL49" s="33"/>
      <c r="ADM49" s="33"/>
      <c r="ADN49" s="33"/>
      <c r="ADO49" s="33"/>
      <c r="ADP49" s="33"/>
      <c r="ADQ49" s="33"/>
      <c r="ADR49" s="33"/>
      <c r="ADS49" s="33"/>
      <c r="ADT49" s="33"/>
      <c r="ADU49" s="33"/>
      <c r="ADV49" s="33"/>
      <c r="ADW49" s="33"/>
      <c r="ADX49" s="33"/>
      <c r="ADY49" s="33"/>
      <c r="ADZ49" s="33"/>
      <c r="AEA49" s="33"/>
      <c r="AEB49" s="33"/>
      <c r="AEC49" s="33"/>
      <c r="AED49" s="33"/>
      <c r="AEE49" s="33"/>
      <c r="AEF49" s="33"/>
      <c r="AEG49" s="33"/>
      <c r="AEH49" s="33"/>
      <c r="AEI49" s="33"/>
      <c r="AEJ49" s="33"/>
      <c r="AEK49" s="33"/>
      <c r="AEL49" s="33"/>
      <c r="AEM49" s="33"/>
      <c r="AEN49" s="33"/>
      <c r="AEO49" s="33"/>
      <c r="AEP49" s="33"/>
      <c r="AEQ49" s="33"/>
      <c r="AER49" s="33"/>
      <c r="AES49" s="33"/>
      <c r="AET49" s="33"/>
      <c r="AEU49" s="33"/>
      <c r="AEV49" s="33"/>
      <c r="AEW49" s="33"/>
      <c r="AEX49" s="33"/>
      <c r="AEY49" s="33"/>
      <c r="AEZ49" s="33"/>
      <c r="AFA49" s="33"/>
      <c r="AFB49" s="33"/>
      <c r="AFC49" s="33"/>
      <c r="AFD49" s="33"/>
      <c r="AFE49" s="33"/>
      <c r="AFF49" s="33"/>
      <c r="AFG49" s="33"/>
      <c r="AFH49" s="33"/>
      <c r="AFI49" s="33"/>
      <c r="AFJ49" s="33"/>
      <c r="AFK49" s="33"/>
      <c r="AFL49" s="33"/>
      <c r="AFM49" s="33"/>
      <c r="AFN49" s="33"/>
      <c r="AFO49" s="33"/>
      <c r="AFP49" s="33"/>
      <c r="AFQ49" s="33"/>
      <c r="AFR49" s="33"/>
      <c r="AFS49" s="33"/>
      <c r="AFT49" s="33"/>
      <c r="AFU49" s="33"/>
      <c r="AFV49" s="33"/>
      <c r="AFW49" s="33"/>
      <c r="AFX49" s="33"/>
      <c r="AFY49" s="33"/>
      <c r="AFZ49" s="33"/>
      <c r="AGA49" s="33"/>
      <c r="AGB49" s="33"/>
      <c r="AGC49" s="33"/>
      <c r="AGD49" s="33"/>
      <c r="AGE49" s="33"/>
      <c r="AGF49" s="33"/>
      <c r="AGG49" s="33"/>
      <c r="AGH49" s="33"/>
      <c r="AGI49" s="33"/>
      <c r="AGJ49" s="33"/>
      <c r="AGK49" s="33"/>
      <c r="AGL49" s="33"/>
      <c r="AGM49" s="33"/>
      <c r="AGN49" s="33"/>
      <c r="AGO49" s="33"/>
      <c r="AGP49" s="33"/>
      <c r="AGQ49" s="33"/>
      <c r="AGR49" s="33"/>
      <c r="AGS49" s="33"/>
      <c r="AGT49" s="33"/>
      <c r="AGU49" s="33"/>
      <c r="AGV49" s="33"/>
      <c r="AGW49" s="33"/>
      <c r="AGX49" s="33"/>
      <c r="AGY49" s="33"/>
      <c r="AGZ49" s="33"/>
      <c r="AHA49" s="33"/>
      <c r="AHB49" s="33"/>
      <c r="AHC49" s="33"/>
      <c r="AHD49" s="33"/>
      <c r="AHE49" s="33"/>
      <c r="AHF49" s="33"/>
      <c r="AHG49" s="33"/>
      <c r="AHH49" s="33"/>
      <c r="AHI49" s="33"/>
      <c r="AHJ49" s="33"/>
      <c r="AHK49" s="33"/>
      <c r="AHL49" s="33"/>
      <c r="AHM49" s="33"/>
      <c r="AHN49" s="33"/>
      <c r="AHO49" s="33"/>
      <c r="AHP49" s="33"/>
      <c r="AHQ49" s="33"/>
      <c r="AHR49" s="33"/>
      <c r="AHS49" s="33"/>
      <c r="AHT49" s="33"/>
      <c r="AHU49" s="33"/>
      <c r="AHV49" s="33"/>
      <c r="AHW49" s="33"/>
      <c r="AHX49" s="33"/>
      <c r="AHY49" s="33"/>
      <c r="AHZ49" s="33"/>
      <c r="AIA49" s="33"/>
      <c r="AIB49" s="33"/>
      <c r="AIC49" s="33"/>
      <c r="AID49" s="33"/>
      <c r="AIE49" s="33"/>
      <c r="AIF49" s="33"/>
      <c r="AIG49" s="33"/>
      <c r="AIH49" s="33"/>
      <c r="AII49" s="33"/>
      <c r="AIJ49" s="33"/>
      <c r="AIK49" s="33"/>
      <c r="AIL49" s="33"/>
      <c r="AIM49" s="33"/>
      <c r="AIN49" s="33"/>
      <c r="AIO49" s="33"/>
      <c r="AIP49" s="33"/>
      <c r="AIQ49" s="33"/>
      <c r="AIR49" s="33"/>
      <c r="AIS49" s="33"/>
      <c r="AIT49" s="33"/>
      <c r="AIU49" s="33"/>
      <c r="AIV49" s="33"/>
      <c r="AIW49" s="33"/>
      <c r="AIX49" s="33"/>
      <c r="AIY49" s="33"/>
      <c r="AIZ49" s="33"/>
      <c r="AJA49" s="33"/>
      <c r="AJB49" s="33"/>
      <c r="AJC49" s="33"/>
      <c r="AJD49" s="33"/>
      <c r="AJE49" s="33"/>
      <c r="AJF49" s="33"/>
      <c r="AJG49" s="33"/>
      <c r="AJH49" s="33"/>
      <c r="AJI49" s="33"/>
      <c r="AJJ49" s="33"/>
      <c r="AJK49" s="33"/>
      <c r="AJL49" s="33"/>
      <c r="AJM49" s="33"/>
      <c r="AJN49" s="33"/>
      <c r="AJO49" s="33"/>
      <c r="AJP49" s="33"/>
      <c r="AJQ49" s="33"/>
      <c r="AJR49" s="33"/>
      <c r="AJS49" s="33"/>
      <c r="AJT49" s="33"/>
      <c r="AJU49" s="33"/>
      <c r="AJV49" s="33"/>
      <c r="AJW49" s="33"/>
      <c r="AJX49" s="33"/>
      <c r="AJY49" s="33"/>
      <c r="AJZ49" s="33"/>
      <c r="AKA49" s="33"/>
      <c r="AKB49" s="33"/>
      <c r="AKC49" s="33"/>
      <c r="AKD49" s="33"/>
      <c r="AKE49" s="33"/>
      <c r="AKF49" s="33"/>
      <c r="AKG49" s="33"/>
      <c r="AKH49" s="33"/>
      <c r="AKI49" s="33"/>
      <c r="AKJ49" s="33"/>
      <c r="AKK49" s="33"/>
      <c r="AKL49" s="33"/>
      <c r="AKM49" s="33"/>
      <c r="AKN49" s="33"/>
      <c r="AKO49" s="33"/>
      <c r="AKP49" s="33"/>
      <c r="AKQ49" s="33"/>
      <c r="AKR49" s="33"/>
      <c r="AKS49" s="33"/>
      <c r="AKT49" s="33"/>
      <c r="AKU49" s="33"/>
      <c r="AKV49" s="33"/>
      <c r="AKW49" s="33"/>
      <c r="AKX49" s="33"/>
      <c r="AKY49" s="33"/>
      <c r="AKZ49" s="33"/>
      <c r="ALA49" s="33"/>
      <c r="ALB49" s="33"/>
      <c r="ALC49" s="33"/>
      <c r="ALD49" s="33"/>
      <c r="ALE49" s="33"/>
      <c r="ALF49" s="33"/>
      <c r="ALG49" s="33"/>
      <c r="ALH49" s="33"/>
      <c r="ALI49" s="33"/>
      <c r="ALJ49" s="33"/>
      <c r="ALK49" s="33"/>
      <c r="ALL49" s="33"/>
      <c r="ALM49" s="33"/>
      <c r="ALN49" s="33"/>
      <c r="ALO49" s="33"/>
      <c r="ALP49" s="33"/>
      <c r="ALQ49" s="33"/>
      <c r="ALR49" s="33"/>
      <c r="ALS49" s="33"/>
      <c r="ALT49" s="33"/>
      <c r="ALU49" s="33"/>
      <c r="ALV49" s="33"/>
      <c r="ALW49" s="33"/>
      <c r="ALX49" s="33"/>
      <c r="ALY49" s="33"/>
      <c r="ALZ49" s="33"/>
      <c r="AMA49" s="33"/>
    </row>
    <row r="50" s="33" customFormat="true" ht="15.75" hidden="false" customHeight="false" outlineLevel="0" collapsed="false">
      <c r="A50" s="31" t="s">
        <v>14</v>
      </c>
      <c r="B50" s="21" t="s">
        <v>62</v>
      </c>
      <c r="C50" s="22" t="n">
        <v>150</v>
      </c>
      <c r="D50" s="32" t="n">
        <v>5</v>
      </c>
      <c r="E50" s="45" t="n">
        <v>30</v>
      </c>
      <c r="F50" s="25"/>
      <c r="G50" s="26" t="n">
        <f aca="false">F50/E50</f>
        <v>0</v>
      </c>
      <c r="H50" s="27" t="n">
        <f aca="false">F50*D50</f>
        <v>0</v>
      </c>
      <c r="I50" s="28" t="n">
        <v>5</v>
      </c>
      <c r="J50" s="29" t="n">
        <f aca="false">I50*D50</f>
        <v>25</v>
      </c>
      <c r="K50" s="29" t="n">
        <f aca="false">H50*I50</f>
        <v>0</v>
      </c>
      <c r="L50" s="30"/>
      <c r="ALZ50" s="30"/>
      <c r="AMA50" s="30"/>
      <c r="AMB50" s="30"/>
    </row>
    <row r="51" s="33" customFormat="true" ht="15.75" hidden="false" customHeight="false" outlineLevel="0" collapsed="false">
      <c r="A51" s="44" t="s">
        <v>14</v>
      </c>
      <c r="B51" s="35" t="s">
        <v>63</v>
      </c>
      <c r="C51" s="36" t="n">
        <v>100</v>
      </c>
      <c r="D51" s="37" t="n">
        <v>5</v>
      </c>
      <c r="E51" s="46" t="n">
        <v>20</v>
      </c>
      <c r="F51" s="39"/>
      <c r="G51" s="40" t="n">
        <f aca="false">F51/E51</f>
        <v>0</v>
      </c>
      <c r="H51" s="41" t="n">
        <f aca="false">F51*D51</f>
        <v>0</v>
      </c>
      <c r="I51" s="42" t="n">
        <v>5</v>
      </c>
      <c r="J51" s="43" t="n">
        <f aca="false">I51*D51</f>
        <v>25</v>
      </c>
      <c r="K51" s="43" t="n">
        <f aca="false">H51*I51</f>
        <v>0</v>
      </c>
      <c r="L51" s="30"/>
      <c r="ALZ51" s="30"/>
      <c r="AMA51" s="30"/>
      <c r="AMB51" s="30"/>
    </row>
    <row r="52" s="33" customFormat="true" ht="15.75" hidden="false" customHeight="false" outlineLevel="0" collapsed="false">
      <c r="A52" s="44" t="s">
        <v>14</v>
      </c>
      <c r="B52" s="35" t="s">
        <v>64</v>
      </c>
      <c r="C52" s="36" t="n">
        <v>100</v>
      </c>
      <c r="D52" s="37" t="n">
        <v>5</v>
      </c>
      <c r="E52" s="46" t="n">
        <v>20</v>
      </c>
      <c r="F52" s="39"/>
      <c r="G52" s="40" t="n">
        <f aca="false">F52/E52</f>
        <v>0</v>
      </c>
      <c r="H52" s="41" t="n">
        <f aca="false">F52*D52</f>
        <v>0</v>
      </c>
      <c r="I52" s="42" t="n">
        <v>5</v>
      </c>
      <c r="J52" s="43" t="n">
        <f aca="false">I52*D52</f>
        <v>25</v>
      </c>
      <c r="K52" s="43" t="n">
        <f aca="false">H52*I52</f>
        <v>0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</row>
    <row r="53" s="30" customFormat="true" ht="15.75" hidden="false" customHeight="false" outlineLevel="0" collapsed="false">
      <c r="A53" s="44" t="s">
        <v>14</v>
      </c>
      <c r="B53" s="35" t="s">
        <v>65</v>
      </c>
      <c r="C53" s="36" t="n">
        <v>100</v>
      </c>
      <c r="D53" s="37" t="n">
        <v>5</v>
      </c>
      <c r="E53" s="46" t="n">
        <v>20</v>
      </c>
      <c r="F53" s="39"/>
      <c r="G53" s="40" t="n">
        <f aca="false">F53/E53</f>
        <v>0</v>
      </c>
      <c r="H53" s="41" t="n">
        <f aca="false">F53*D53</f>
        <v>0</v>
      </c>
      <c r="I53" s="42" t="n">
        <v>5</v>
      </c>
      <c r="J53" s="43" t="n">
        <f aca="false">I53*D53</f>
        <v>25</v>
      </c>
      <c r="K53" s="43" t="n">
        <f aca="false">H53*I53</f>
        <v>0</v>
      </c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  <c r="AHZ53" s="33"/>
      <c r="AIA53" s="33"/>
      <c r="AIB53" s="33"/>
      <c r="AIC53" s="33"/>
      <c r="AID53" s="33"/>
      <c r="AIE53" s="33"/>
      <c r="AIF53" s="33"/>
      <c r="AIG53" s="33"/>
      <c r="AIH53" s="33"/>
      <c r="AII53" s="33"/>
      <c r="AIJ53" s="33"/>
      <c r="AIK53" s="33"/>
      <c r="AIL53" s="33"/>
      <c r="AIM53" s="33"/>
      <c r="AIN53" s="33"/>
      <c r="AIO53" s="33"/>
      <c r="AIP53" s="33"/>
      <c r="AIQ53" s="33"/>
      <c r="AIR53" s="33"/>
      <c r="AIS53" s="33"/>
      <c r="AIT53" s="33"/>
      <c r="AIU53" s="33"/>
      <c r="AIV53" s="33"/>
      <c r="AIW53" s="33"/>
      <c r="AIX53" s="33"/>
      <c r="AIY53" s="33"/>
      <c r="AIZ53" s="33"/>
      <c r="AJA53" s="33"/>
      <c r="AJB53" s="33"/>
      <c r="AJC53" s="33"/>
      <c r="AJD53" s="33"/>
      <c r="AJE53" s="33"/>
      <c r="AJF53" s="33"/>
      <c r="AJG53" s="33"/>
      <c r="AJH53" s="33"/>
      <c r="AJI53" s="33"/>
      <c r="AJJ53" s="33"/>
      <c r="AJK53" s="33"/>
      <c r="AJL53" s="33"/>
      <c r="AJM53" s="33"/>
      <c r="AJN53" s="33"/>
      <c r="AJO53" s="33"/>
      <c r="AJP53" s="33"/>
      <c r="AJQ53" s="33"/>
      <c r="AJR53" s="33"/>
      <c r="AJS53" s="33"/>
      <c r="AJT53" s="33"/>
      <c r="AJU53" s="33"/>
      <c r="AJV53" s="33"/>
      <c r="AJW53" s="33"/>
      <c r="AJX53" s="33"/>
      <c r="AJY53" s="33"/>
      <c r="AJZ53" s="33"/>
      <c r="AKA53" s="33"/>
      <c r="AKB53" s="33"/>
      <c r="AKC53" s="33"/>
      <c r="AKD53" s="33"/>
      <c r="AKE53" s="33"/>
      <c r="AKF53" s="33"/>
      <c r="AKG53" s="33"/>
      <c r="AKH53" s="33"/>
      <c r="AKI53" s="33"/>
      <c r="AKJ53" s="33"/>
      <c r="AKK53" s="33"/>
      <c r="AKL53" s="33"/>
      <c r="AKM53" s="33"/>
      <c r="AKN53" s="33"/>
      <c r="AKO53" s="33"/>
      <c r="AKP53" s="33"/>
      <c r="AKQ53" s="33"/>
      <c r="AKR53" s="33"/>
      <c r="AKS53" s="33"/>
      <c r="AKT53" s="33"/>
      <c r="AKU53" s="33"/>
      <c r="AKV53" s="33"/>
      <c r="AKW53" s="33"/>
      <c r="AKX53" s="33"/>
      <c r="AKY53" s="33"/>
      <c r="AKZ53" s="33"/>
      <c r="ALA53" s="33"/>
      <c r="ALB53" s="33"/>
      <c r="ALC53" s="33"/>
      <c r="ALD53" s="3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</row>
    <row r="54" s="33" customFormat="true" ht="15.75" hidden="false" customHeight="false" outlineLevel="0" collapsed="false">
      <c r="A54" s="44" t="s">
        <v>14</v>
      </c>
      <c r="B54" s="35" t="s">
        <v>66</v>
      </c>
      <c r="C54" s="36" t="n">
        <v>100</v>
      </c>
      <c r="D54" s="37" t="n">
        <v>5</v>
      </c>
      <c r="E54" s="46" t="n">
        <v>20</v>
      </c>
      <c r="F54" s="39"/>
      <c r="G54" s="40" t="n">
        <f aca="false">F54/E54</f>
        <v>0</v>
      </c>
      <c r="H54" s="41" t="n">
        <f aca="false">F54*D54</f>
        <v>0</v>
      </c>
      <c r="I54" s="42" t="n">
        <v>5</v>
      </c>
      <c r="J54" s="43" t="n">
        <f aca="false">I54*D54</f>
        <v>25</v>
      </c>
      <c r="K54" s="43" t="n">
        <f aca="false">H54*I54</f>
        <v>0</v>
      </c>
      <c r="L54" s="30"/>
      <c r="ALZ54" s="30"/>
      <c r="AMA54" s="30"/>
      <c r="AMB54" s="30"/>
    </row>
    <row r="55" s="33" customFormat="true" ht="15.75" hidden="false" customHeight="false" outlineLevel="0" collapsed="false">
      <c r="A55" s="31" t="s">
        <v>14</v>
      </c>
      <c r="B55" s="21" t="s">
        <v>67</v>
      </c>
      <c r="C55" s="22" t="n">
        <v>200</v>
      </c>
      <c r="D55" s="32" t="n">
        <v>10</v>
      </c>
      <c r="E55" s="45" t="n">
        <v>20</v>
      </c>
      <c r="F55" s="25"/>
      <c r="G55" s="26" t="n">
        <f aca="false">F55/E55</f>
        <v>0</v>
      </c>
      <c r="H55" s="27" t="n">
        <f aca="false">F55*D55</f>
        <v>0</v>
      </c>
      <c r="I55" s="28" t="n">
        <v>4.5</v>
      </c>
      <c r="J55" s="29" t="n">
        <f aca="false">I55*D55</f>
        <v>45</v>
      </c>
      <c r="K55" s="29" t="n">
        <f aca="false">H55*I55</f>
        <v>0</v>
      </c>
      <c r="L55" s="30"/>
      <c r="ALZ55" s="30"/>
      <c r="AMA55" s="30"/>
      <c r="AMB55" s="30"/>
    </row>
    <row r="56" s="33" customFormat="true" ht="15.75" hidden="false" customHeight="false" outlineLevel="0" collapsed="false">
      <c r="A56" s="31" t="s">
        <v>14</v>
      </c>
      <c r="B56" s="21" t="s">
        <v>68</v>
      </c>
      <c r="C56" s="22" t="n">
        <v>100</v>
      </c>
      <c r="D56" s="32" t="n">
        <v>10</v>
      </c>
      <c r="E56" s="45" t="n">
        <v>10</v>
      </c>
      <c r="F56" s="25"/>
      <c r="G56" s="26" t="n">
        <f aca="false">F56/E56</f>
        <v>0</v>
      </c>
      <c r="H56" s="27" t="n">
        <f aca="false">F56*D56</f>
        <v>0</v>
      </c>
      <c r="I56" s="28" t="n">
        <v>4.5</v>
      </c>
      <c r="J56" s="29" t="n">
        <f aca="false">I56*D56</f>
        <v>45</v>
      </c>
      <c r="K56" s="29" t="n">
        <f aca="false">H56*I56</f>
        <v>0</v>
      </c>
      <c r="L56" s="30"/>
      <c r="ALZ56" s="30"/>
      <c r="AMA56" s="30"/>
      <c r="AMB56" s="30"/>
    </row>
    <row r="57" s="33" customFormat="true" ht="15.75" hidden="false" customHeight="false" outlineLevel="0" collapsed="false">
      <c r="A57" s="31" t="s">
        <v>14</v>
      </c>
      <c r="B57" s="21" t="s">
        <v>69</v>
      </c>
      <c r="C57" s="22" t="n">
        <v>40</v>
      </c>
      <c r="D57" s="32" t="n">
        <v>5</v>
      </c>
      <c r="E57" s="45" t="n">
        <v>8</v>
      </c>
      <c r="F57" s="25"/>
      <c r="G57" s="26" t="n">
        <f aca="false">F57/E57</f>
        <v>0</v>
      </c>
      <c r="H57" s="27" t="n">
        <f aca="false">F57*D57</f>
        <v>0</v>
      </c>
      <c r="I57" s="28" t="n">
        <v>6.50308182158383</v>
      </c>
      <c r="J57" s="29" t="n">
        <f aca="false">I57*D57</f>
        <v>32.5154091079191</v>
      </c>
      <c r="K57" s="29" t="n">
        <f aca="false">H57*I57</f>
        <v>0</v>
      </c>
      <c r="L57" s="30"/>
      <c r="ALZ57" s="30"/>
      <c r="AMA57" s="30"/>
      <c r="AMB57" s="30"/>
    </row>
    <row r="58" s="33" customFormat="true" ht="15.75" hidden="false" customHeight="false" outlineLevel="0" collapsed="false">
      <c r="A58" s="31" t="s">
        <v>14</v>
      </c>
      <c r="B58" s="21" t="s">
        <v>70</v>
      </c>
      <c r="C58" s="22" t="n">
        <v>40</v>
      </c>
      <c r="D58" s="32" t="n">
        <v>5</v>
      </c>
      <c r="E58" s="45" t="n">
        <v>8</v>
      </c>
      <c r="F58" s="25"/>
      <c r="G58" s="26" t="n">
        <f aca="false">F58/E58</f>
        <v>0</v>
      </c>
      <c r="H58" s="27" t="n">
        <f aca="false">F58*D58</f>
        <v>0</v>
      </c>
      <c r="I58" s="28" t="n">
        <v>6.50308182158383</v>
      </c>
      <c r="J58" s="29" t="n">
        <f aca="false">I58*D58</f>
        <v>32.5154091079191</v>
      </c>
      <c r="K58" s="29" t="n">
        <f aca="false">H58*I58</f>
        <v>0</v>
      </c>
      <c r="L58" s="30"/>
      <c r="ALZ58" s="30"/>
      <c r="AMA58" s="30"/>
      <c r="AMB58" s="30"/>
    </row>
    <row r="59" s="33" customFormat="true" ht="15.75" hidden="false" customHeight="false" outlineLevel="0" collapsed="false">
      <c r="A59" s="31" t="s">
        <v>14</v>
      </c>
      <c r="B59" s="21" t="s">
        <v>71</v>
      </c>
      <c r="C59" s="22" t="n">
        <v>40</v>
      </c>
      <c r="D59" s="32" t="n">
        <v>5</v>
      </c>
      <c r="E59" s="45" t="n">
        <v>8</v>
      </c>
      <c r="F59" s="25"/>
      <c r="G59" s="26" t="n">
        <f aca="false">F59/E59</f>
        <v>0</v>
      </c>
      <c r="H59" s="27" t="n">
        <f aca="false">F59*D59</f>
        <v>0</v>
      </c>
      <c r="I59" s="28" t="n">
        <v>6.50308182158383</v>
      </c>
      <c r="J59" s="29" t="n">
        <f aca="false">I59*D59</f>
        <v>32.5154091079191</v>
      </c>
      <c r="K59" s="29" t="n">
        <f aca="false">H59*I59</f>
        <v>0</v>
      </c>
      <c r="L59" s="30"/>
      <c r="ALZ59" s="30"/>
      <c r="AMA59" s="30"/>
      <c r="AMB59" s="30"/>
    </row>
    <row r="60" s="33" customFormat="true" ht="15.75" hidden="false" customHeight="false" outlineLevel="0" collapsed="false">
      <c r="A60" s="31" t="s">
        <v>14</v>
      </c>
      <c r="B60" s="21" t="s">
        <v>72</v>
      </c>
      <c r="C60" s="22" t="n">
        <v>40</v>
      </c>
      <c r="D60" s="32" t="n">
        <v>5</v>
      </c>
      <c r="E60" s="45" t="n">
        <v>8</v>
      </c>
      <c r="F60" s="25"/>
      <c r="G60" s="26" t="n">
        <f aca="false">F60/E60</f>
        <v>0</v>
      </c>
      <c r="H60" s="27" t="n">
        <f aca="false">F60*D60</f>
        <v>0</v>
      </c>
      <c r="I60" s="28" t="n">
        <v>6.50308182158383</v>
      </c>
      <c r="J60" s="29" t="n">
        <f aca="false">I60*D60</f>
        <v>32.5154091079191</v>
      </c>
      <c r="K60" s="29" t="n">
        <f aca="false">H60*I60</f>
        <v>0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  <c r="RV60" s="30"/>
      <c r="RW60" s="30"/>
      <c r="RX60" s="30"/>
      <c r="RY60" s="30"/>
      <c r="RZ60" s="30"/>
      <c r="SA60" s="30"/>
      <c r="SB60" s="30"/>
      <c r="SC60" s="30"/>
      <c r="SD60" s="30"/>
      <c r="SE60" s="30"/>
      <c r="SF60" s="30"/>
      <c r="SG60" s="30"/>
      <c r="SH60" s="30"/>
      <c r="SI60" s="30"/>
      <c r="SJ60" s="30"/>
      <c r="SK60" s="30"/>
      <c r="SL60" s="30"/>
      <c r="SM60" s="30"/>
      <c r="SN60" s="30"/>
      <c r="SO60" s="30"/>
      <c r="SP60" s="30"/>
      <c r="SQ60" s="30"/>
      <c r="SR60" s="30"/>
      <c r="SS60" s="30"/>
      <c r="ST60" s="30"/>
      <c r="SU60" s="30"/>
      <c r="SV60" s="30"/>
      <c r="SW60" s="30"/>
      <c r="SX60" s="30"/>
      <c r="SY60" s="30"/>
      <c r="SZ60" s="30"/>
      <c r="TA60" s="30"/>
      <c r="TB60" s="30"/>
      <c r="TC60" s="30"/>
      <c r="TD60" s="30"/>
      <c r="TE60" s="30"/>
      <c r="TF60" s="30"/>
      <c r="TG60" s="30"/>
      <c r="TH60" s="30"/>
      <c r="TI60" s="30"/>
      <c r="TJ60" s="30"/>
      <c r="TK60" s="30"/>
      <c r="TL60" s="30"/>
      <c r="TM60" s="30"/>
      <c r="TN60" s="30"/>
      <c r="TO60" s="30"/>
      <c r="TP60" s="30"/>
      <c r="TQ60" s="30"/>
      <c r="TR60" s="30"/>
      <c r="TS60" s="30"/>
      <c r="TT60" s="30"/>
      <c r="TU60" s="30"/>
      <c r="TV60" s="30"/>
      <c r="TW60" s="30"/>
      <c r="TX60" s="30"/>
      <c r="TY60" s="30"/>
      <c r="TZ60" s="30"/>
      <c r="UA60" s="30"/>
      <c r="UB60" s="30"/>
      <c r="UC60" s="30"/>
      <c r="UD60" s="30"/>
      <c r="UE60" s="30"/>
      <c r="UF60" s="30"/>
      <c r="UG60" s="30"/>
      <c r="UH60" s="30"/>
      <c r="UI60" s="30"/>
      <c r="UJ60" s="30"/>
      <c r="UK60" s="30"/>
      <c r="UL60" s="30"/>
      <c r="UM60" s="30"/>
      <c r="UN60" s="30"/>
      <c r="UO60" s="30"/>
      <c r="UP60" s="30"/>
      <c r="UQ60" s="30"/>
      <c r="UR60" s="30"/>
      <c r="US60" s="30"/>
      <c r="UT60" s="30"/>
      <c r="UU60" s="30"/>
      <c r="UV60" s="30"/>
      <c r="UW60" s="30"/>
      <c r="UX60" s="30"/>
      <c r="UY60" s="30"/>
      <c r="UZ60" s="30"/>
      <c r="VA60" s="30"/>
      <c r="VB60" s="30"/>
      <c r="VC60" s="30"/>
      <c r="VD60" s="30"/>
      <c r="VE60" s="30"/>
      <c r="VF60" s="30"/>
      <c r="VG60" s="30"/>
      <c r="VH60" s="30"/>
      <c r="VI60" s="30"/>
      <c r="VJ60" s="30"/>
      <c r="VK60" s="30"/>
      <c r="VL60" s="30"/>
      <c r="VM60" s="30"/>
      <c r="VN60" s="30"/>
      <c r="VO60" s="30"/>
      <c r="VP60" s="30"/>
      <c r="VQ60" s="30"/>
      <c r="VR60" s="30"/>
      <c r="VS60" s="30"/>
      <c r="VT60" s="30"/>
      <c r="VU60" s="30"/>
      <c r="VV60" s="30"/>
      <c r="VW60" s="30"/>
      <c r="VX60" s="30"/>
      <c r="VY60" s="30"/>
      <c r="VZ60" s="30"/>
      <c r="WA60" s="30"/>
      <c r="WB60" s="30"/>
      <c r="WC60" s="30"/>
      <c r="WD60" s="30"/>
      <c r="WE60" s="30"/>
      <c r="WF60" s="30"/>
      <c r="WG60" s="30"/>
      <c r="WH60" s="30"/>
      <c r="WI60" s="30"/>
      <c r="WJ60" s="30"/>
      <c r="WK60" s="30"/>
      <c r="WL60" s="30"/>
      <c r="WM60" s="30"/>
      <c r="WN60" s="30"/>
      <c r="WO60" s="30"/>
      <c r="WP60" s="30"/>
      <c r="WQ60" s="30"/>
      <c r="WR60" s="30"/>
      <c r="WS60" s="30"/>
      <c r="WT60" s="30"/>
      <c r="WU60" s="30"/>
      <c r="WV60" s="30"/>
      <c r="WW60" s="30"/>
      <c r="WX60" s="30"/>
      <c r="WY60" s="30"/>
      <c r="WZ60" s="30"/>
      <c r="XA60" s="30"/>
      <c r="XB60" s="30"/>
      <c r="XC60" s="30"/>
      <c r="XD60" s="30"/>
      <c r="XE60" s="30"/>
      <c r="XF60" s="30"/>
      <c r="XG60" s="30"/>
      <c r="XH60" s="30"/>
      <c r="XI60" s="30"/>
      <c r="XJ60" s="30"/>
      <c r="XK60" s="30"/>
      <c r="XL60" s="30"/>
      <c r="XM60" s="30"/>
      <c r="XN60" s="30"/>
      <c r="XO60" s="30"/>
      <c r="XP60" s="30"/>
      <c r="XQ60" s="30"/>
      <c r="XR60" s="30"/>
      <c r="XS60" s="30"/>
      <c r="XT60" s="30"/>
      <c r="XU60" s="30"/>
      <c r="XV60" s="30"/>
      <c r="XW60" s="30"/>
      <c r="XX60" s="30"/>
      <c r="XY60" s="30"/>
      <c r="XZ60" s="30"/>
      <c r="YA60" s="30"/>
      <c r="YB60" s="30"/>
      <c r="YC60" s="30"/>
      <c r="YD60" s="30"/>
      <c r="YE60" s="30"/>
      <c r="YF60" s="30"/>
      <c r="YG60" s="30"/>
      <c r="YH60" s="30"/>
      <c r="YI60" s="30"/>
      <c r="YJ60" s="30"/>
      <c r="YK60" s="30"/>
      <c r="YL60" s="30"/>
      <c r="YM60" s="30"/>
      <c r="YN60" s="30"/>
      <c r="YO60" s="30"/>
      <c r="YP60" s="30"/>
      <c r="YQ60" s="30"/>
      <c r="YR60" s="30"/>
      <c r="YS60" s="30"/>
      <c r="YT60" s="30"/>
      <c r="YU60" s="30"/>
      <c r="YV60" s="30"/>
      <c r="YW60" s="30"/>
      <c r="YX60" s="30"/>
      <c r="YY60" s="30"/>
      <c r="YZ60" s="30"/>
      <c r="ZA60" s="30"/>
      <c r="ZB60" s="30"/>
      <c r="ZC60" s="30"/>
      <c r="ZD60" s="30"/>
      <c r="ZE60" s="30"/>
      <c r="ZF60" s="30"/>
      <c r="ZG60" s="30"/>
      <c r="ZH60" s="30"/>
      <c r="ZI60" s="30"/>
      <c r="ZJ60" s="30"/>
      <c r="ZK60" s="30"/>
      <c r="ZL60" s="30"/>
      <c r="ZM60" s="30"/>
      <c r="ZN60" s="30"/>
      <c r="ZO60" s="30"/>
      <c r="ZP60" s="30"/>
      <c r="ZQ60" s="30"/>
      <c r="ZR60" s="30"/>
      <c r="ZS60" s="30"/>
      <c r="ZT60" s="30"/>
      <c r="ZU60" s="30"/>
      <c r="ZV60" s="30"/>
      <c r="ZW60" s="30"/>
      <c r="ZX60" s="30"/>
      <c r="ZY60" s="30"/>
      <c r="ZZ60" s="30"/>
      <c r="AAA60" s="30"/>
      <c r="AAB60" s="30"/>
      <c r="AAC60" s="30"/>
      <c r="AAD60" s="30"/>
      <c r="AAE60" s="30"/>
      <c r="AAF60" s="30"/>
      <c r="AAG60" s="30"/>
      <c r="AAH60" s="30"/>
      <c r="AAI60" s="30"/>
      <c r="AAJ60" s="30"/>
      <c r="AAK60" s="30"/>
      <c r="AAL60" s="30"/>
      <c r="AAM60" s="30"/>
      <c r="AAN60" s="30"/>
      <c r="AAO60" s="30"/>
      <c r="AAP60" s="30"/>
      <c r="AAQ60" s="30"/>
      <c r="AAR60" s="30"/>
      <c r="AAS60" s="30"/>
      <c r="AAT60" s="30"/>
      <c r="AAU60" s="30"/>
      <c r="AAV60" s="30"/>
      <c r="AAW60" s="30"/>
      <c r="AAX60" s="30"/>
      <c r="AAY60" s="30"/>
      <c r="AAZ60" s="30"/>
      <c r="ABA60" s="30"/>
      <c r="ABB60" s="30"/>
      <c r="ABC60" s="30"/>
      <c r="ABD60" s="30"/>
      <c r="ABE60" s="30"/>
      <c r="ABF60" s="30"/>
      <c r="ABG60" s="30"/>
      <c r="ABH60" s="30"/>
      <c r="ABI60" s="30"/>
      <c r="ABJ60" s="30"/>
      <c r="ABK60" s="30"/>
      <c r="ABL60" s="30"/>
      <c r="ABM60" s="30"/>
      <c r="ABN60" s="30"/>
      <c r="ABO60" s="30"/>
      <c r="ABP60" s="30"/>
      <c r="ABQ60" s="30"/>
      <c r="ABR60" s="30"/>
      <c r="ABS60" s="30"/>
      <c r="ABT60" s="30"/>
      <c r="ABU60" s="30"/>
      <c r="ABV60" s="30"/>
      <c r="ABW60" s="30"/>
      <c r="ABX60" s="30"/>
      <c r="ABY60" s="30"/>
      <c r="ABZ60" s="30"/>
      <c r="ACA60" s="30"/>
      <c r="ACB60" s="30"/>
      <c r="ACC60" s="30"/>
      <c r="ACD60" s="30"/>
      <c r="ACE60" s="30"/>
      <c r="ACF60" s="30"/>
      <c r="ACG60" s="30"/>
      <c r="ACH60" s="30"/>
      <c r="ACI60" s="30"/>
      <c r="ACJ60" s="30"/>
      <c r="ACK60" s="30"/>
      <c r="ACL60" s="30"/>
      <c r="ACM60" s="30"/>
      <c r="ACN60" s="30"/>
      <c r="ACO60" s="30"/>
      <c r="ACP60" s="30"/>
      <c r="ACQ60" s="30"/>
      <c r="ACR60" s="30"/>
      <c r="ACS60" s="30"/>
      <c r="ACT60" s="30"/>
      <c r="ACU60" s="30"/>
      <c r="ACV60" s="30"/>
      <c r="ACW60" s="30"/>
      <c r="ACX60" s="30"/>
      <c r="ACY60" s="30"/>
      <c r="ACZ60" s="30"/>
      <c r="ADA60" s="30"/>
      <c r="ADB60" s="30"/>
      <c r="ADC60" s="30"/>
      <c r="ADD60" s="30"/>
      <c r="ADE60" s="30"/>
      <c r="ADF60" s="30"/>
      <c r="ADG60" s="30"/>
      <c r="ADH60" s="30"/>
      <c r="ADI60" s="30"/>
      <c r="ADJ60" s="30"/>
      <c r="ADK60" s="30"/>
      <c r="ADL60" s="30"/>
      <c r="ADM60" s="30"/>
      <c r="ADN60" s="30"/>
      <c r="ADO60" s="30"/>
      <c r="ADP60" s="30"/>
      <c r="ADQ60" s="30"/>
      <c r="ADR60" s="30"/>
      <c r="ADS60" s="30"/>
      <c r="ADT60" s="30"/>
      <c r="ADU60" s="30"/>
      <c r="ADV60" s="30"/>
      <c r="ADW60" s="30"/>
      <c r="ADX60" s="30"/>
      <c r="ADY60" s="30"/>
      <c r="ADZ60" s="30"/>
      <c r="AEA60" s="30"/>
      <c r="AEB60" s="30"/>
      <c r="AEC60" s="30"/>
      <c r="AED60" s="30"/>
      <c r="AEE60" s="30"/>
      <c r="AEF60" s="30"/>
      <c r="AEG60" s="30"/>
      <c r="AEH60" s="30"/>
      <c r="AEI60" s="30"/>
      <c r="AEJ60" s="30"/>
      <c r="AEK60" s="30"/>
      <c r="AEL60" s="30"/>
      <c r="AEM60" s="30"/>
      <c r="AEN60" s="30"/>
      <c r="AEO60" s="30"/>
      <c r="AEP60" s="30"/>
      <c r="AEQ60" s="30"/>
      <c r="AER60" s="30"/>
      <c r="AES60" s="30"/>
      <c r="AET60" s="30"/>
      <c r="AEU60" s="30"/>
      <c r="AEV60" s="30"/>
      <c r="AEW60" s="30"/>
      <c r="AEX60" s="30"/>
      <c r="AEY60" s="30"/>
      <c r="AEZ60" s="30"/>
      <c r="AFA60" s="30"/>
      <c r="AFB60" s="30"/>
      <c r="AFC60" s="30"/>
      <c r="AFD60" s="30"/>
      <c r="AFE60" s="30"/>
      <c r="AFF60" s="30"/>
      <c r="AFG60" s="30"/>
      <c r="AFH60" s="30"/>
      <c r="AFI60" s="30"/>
      <c r="AFJ60" s="30"/>
      <c r="AFK60" s="30"/>
      <c r="AFL60" s="30"/>
      <c r="AFM60" s="30"/>
      <c r="AFN60" s="30"/>
      <c r="AFO60" s="30"/>
      <c r="AFP60" s="30"/>
      <c r="AFQ60" s="30"/>
      <c r="AFR60" s="30"/>
      <c r="AFS60" s="30"/>
      <c r="AFT60" s="30"/>
      <c r="AFU60" s="30"/>
      <c r="AFV60" s="30"/>
      <c r="AFW60" s="30"/>
      <c r="AFX60" s="30"/>
      <c r="AFY60" s="30"/>
      <c r="AFZ60" s="30"/>
      <c r="AGA60" s="30"/>
      <c r="AGB60" s="30"/>
      <c r="AGC60" s="30"/>
      <c r="AGD60" s="30"/>
      <c r="AGE60" s="30"/>
      <c r="AGF60" s="30"/>
      <c r="AGG60" s="30"/>
      <c r="AGH60" s="30"/>
      <c r="AGI60" s="30"/>
      <c r="AGJ60" s="30"/>
      <c r="AGK60" s="30"/>
      <c r="AGL60" s="30"/>
      <c r="AGM60" s="30"/>
      <c r="AGN60" s="30"/>
      <c r="AGO60" s="30"/>
      <c r="AGP60" s="30"/>
      <c r="AGQ60" s="30"/>
      <c r="AGR60" s="30"/>
      <c r="AGS60" s="30"/>
      <c r="AGT60" s="30"/>
      <c r="AGU60" s="30"/>
      <c r="AGV60" s="30"/>
      <c r="AGW60" s="30"/>
      <c r="AGX60" s="30"/>
      <c r="AGY60" s="30"/>
      <c r="AGZ60" s="30"/>
      <c r="AHA60" s="30"/>
      <c r="AHB60" s="30"/>
      <c r="AHC60" s="30"/>
      <c r="AHD60" s="30"/>
      <c r="AHE60" s="30"/>
      <c r="AHF60" s="30"/>
      <c r="AHG60" s="30"/>
      <c r="AHH60" s="30"/>
      <c r="AHI60" s="30"/>
      <c r="AHJ60" s="30"/>
      <c r="AHK60" s="30"/>
      <c r="AHL60" s="30"/>
      <c r="AHM60" s="30"/>
      <c r="AHN60" s="30"/>
      <c r="AHO60" s="30"/>
      <c r="AHP60" s="30"/>
      <c r="AHQ60" s="30"/>
      <c r="AHR60" s="30"/>
      <c r="AHS60" s="30"/>
      <c r="AHT60" s="30"/>
      <c r="AHU60" s="30"/>
      <c r="AHV60" s="30"/>
      <c r="AHW60" s="30"/>
      <c r="AHX60" s="30"/>
      <c r="AHY60" s="30"/>
      <c r="AHZ60" s="30"/>
      <c r="AIA60" s="30"/>
      <c r="AIB60" s="30"/>
      <c r="AIC60" s="30"/>
      <c r="AID60" s="30"/>
      <c r="AIE60" s="30"/>
      <c r="AIF60" s="30"/>
      <c r="AIG60" s="30"/>
      <c r="AIH60" s="30"/>
      <c r="AII60" s="30"/>
      <c r="AIJ60" s="30"/>
      <c r="AIK60" s="30"/>
      <c r="AIL60" s="30"/>
      <c r="AIM60" s="30"/>
      <c r="AIN60" s="30"/>
      <c r="AIO60" s="30"/>
      <c r="AIP60" s="30"/>
      <c r="AIQ60" s="30"/>
      <c r="AIR60" s="30"/>
      <c r="AIS60" s="30"/>
      <c r="AIT60" s="30"/>
      <c r="AIU60" s="30"/>
      <c r="AIV60" s="30"/>
      <c r="AIW60" s="30"/>
      <c r="AIX60" s="30"/>
      <c r="AIY60" s="30"/>
      <c r="AIZ60" s="30"/>
      <c r="AJA60" s="30"/>
      <c r="AJB60" s="30"/>
      <c r="AJC60" s="30"/>
      <c r="AJD60" s="30"/>
      <c r="AJE60" s="30"/>
      <c r="AJF60" s="30"/>
      <c r="AJG60" s="30"/>
      <c r="AJH60" s="30"/>
      <c r="AJI60" s="30"/>
      <c r="AJJ60" s="30"/>
      <c r="AJK60" s="30"/>
      <c r="AJL60" s="30"/>
      <c r="AJM60" s="30"/>
      <c r="AJN60" s="30"/>
      <c r="AJO60" s="30"/>
      <c r="AJP60" s="30"/>
      <c r="AJQ60" s="30"/>
      <c r="AJR60" s="30"/>
      <c r="AJS60" s="30"/>
      <c r="AJT60" s="30"/>
      <c r="AJU60" s="30"/>
      <c r="AJV60" s="30"/>
      <c r="AJW60" s="30"/>
      <c r="AJX60" s="30"/>
      <c r="AJY60" s="30"/>
      <c r="AJZ60" s="30"/>
      <c r="AKA60" s="30"/>
      <c r="AKB60" s="30"/>
      <c r="AKC60" s="30"/>
      <c r="AKD60" s="30"/>
      <c r="AKE60" s="30"/>
      <c r="AKF60" s="30"/>
      <c r="AKG60" s="30"/>
      <c r="AKH60" s="30"/>
      <c r="AKI60" s="30"/>
      <c r="AKJ60" s="30"/>
      <c r="AKK60" s="30"/>
      <c r="AKL60" s="30"/>
      <c r="AKM60" s="30"/>
      <c r="AKN60" s="30"/>
      <c r="AKO60" s="30"/>
      <c r="AKP60" s="30"/>
      <c r="AKQ60" s="30"/>
      <c r="AKR60" s="30"/>
      <c r="AKS60" s="30"/>
      <c r="AKT60" s="30"/>
      <c r="AKU60" s="30"/>
      <c r="AKV60" s="30"/>
      <c r="AKW60" s="30"/>
      <c r="AKX60" s="30"/>
      <c r="AKY60" s="30"/>
      <c r="AKZ60" s="30"/>
      <c r="ALA60" s="30"/>
      <c r="ALB60" s="30"/>
      <c r="ALC60" s="30"/>
      <c r="ALD60" s="30"/>
      <c r="ALE60" s="30"/>
      <c r="ALF60" s="30"/>
      <c r="ALG60" s="30"/>
      <c r="ALH60" s="30"/>
      <c r="ALI60" s="30"/>
      <c r="ALJ60" s="30"/>
      <c r="ALK60" s="30"/>
      <c r="ALL60" s="30"/>
      <c r="ALM60" s="30"/>
      <c r="ALN60" s="30"/>
      <c r="ALO60" s="30"/>
      <c r="ALP60" s="30"/>
      <c r="ALQ60" s="30"/>
      <c r="ALR60" s="30"/>
      <c r="ALS60" s="30"/>
      <c r="ALT60" s="30"/>
      <c r="ALU60" s="30"/>
      <c r="ALV60" s="30"/>
      <c r="ALW60" s="30"/>
      <c r="ALX60" s="30"/>
      <c r="ALY60" s="30"/>
      <c r="ALZ60" s="30"/>
      <c r="AMA60" s="30"/>
      <c r="AMB60" s="30"/>
    </row>
    <row r="61" s="33" customFormat="true" ht="15.75" hidden="false" customHeight="false" outlineLevel="0" collapsed="false">
      <c r="A61" s="31" t="s">
        <v>14</v>
      </c>
      <c r="B61" s="21" t="s">
        <v>73</v>
      </c>
      <c r="C61" s="22" t="n">
        <v>150</v>
      </c>
      <c r="D61" s="32" t="n">
        <v>10</v>
      </c>
      <c r="E61" s="45" t="n">
        <v>15</v>
      </c>
      <c r="F61" s="51"/>
      <c r="G61" s="26" t="n">
        <f aca="false">F61/E61</f>
        <v>0</v>
      </c>
      <c r="H61" s="27" t="n">
        <f aca="false">F61*D61</f>
        <v>0</v>
      </c>
      <c r="I61" s="28" t="n">
        <v>5</v>
      </c>
      <c r="J61" s="29" t="n">
        <f aca="false">I61*D61</f>
        <v>50</v>
      </c>
      <c r="K61" s="29" t="n">
        <f aca="false">H61*I61</f>
        <v>0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  <c r="RV61" s="30"/>
      <c r="RW61" s="30"/>
      <c r="RX61" s="30"/>
      <c r="RY61" s="30"/>
      <c r="RZ61" s="30"/>
      <c r="SA61" s="30"/>
      <c r="SB61" s="30"/>
      <c r="SC61" s="30"/>
      <c r="SD61" s="30"/>
      <c r="SE61" s="30"/>
      <c r="SF61" s="30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0"/>
      <c r="SR61" s="30"/>
      <c r="SS61" s="30"/>
      <c r="ST61" s="30"/>
      <c r="SU61" s="30"/>
      <c r="SV61" s="30"/>
      <c r="SW61" s="30"/>
      <c r="SX61" s="30"/>
      <c r="SY61" s="30"/>
      <c r="SZ61" s="30"/>
      <c r="TA61" s="30"/>
      <c r="TB61" s="30"/>
      <c r="TC61" s="30"/>
      <c r="TD61" s="30"/>
      <c r="TE61" s="30"/>
      <c r="TF61" s="30"/>
      <c r="TG61" s="30"/>
      <c r="TH61" s="30"/>
      <c r="TI61" s="30"/>
      <c r="TJ61" s="30"/>
      <c r="TK61" s="30"/>
      <c r="TL61" s="30"/>
      <c r="TM61" s="30"/>
      <c r="TN61" s="30"/>
      <c r="TO61" s="30"/>
      <c r="TP61" s="30"/>
      <c r="TQ61" s="30"/>
      <c r="TR61" s="30"/>
      <c r="TS61" s="30"/>
      <c r="TT61" s="30"/>
      <c r="TU61" s="30"/>
      <c r="TV61" s="30"/>
      <c r="TW61" s="30"/>
      <c r="TX61" s="30"/>
      <c r="TY61" s="30"/>
      <c r="TZ61" s="30"/>
      <c r="UA61" s="30"/>
      <c r="UB61" s="30"/>
      <c r="UC61" s="30"/>
      <c r="UD61" s="30"/>
      <c r="UE61" s="30"/>
      <c r="UF61" s="30"/>
      <c r="UG61" s="30"/>
      <c r="UH61" s="30"/>
      <c r="UI61" s="30"/>
      <c r="UJ61" s="30"/>
      <c r="UK61" s="30"/>
      <c r="UL61" s="30"/>
      <c r="UM61" s="30"/>
      <c r="UN61" s="30"/>
      <c r="UO61" s="30"/>
      <c r="UP61" s="30"/>
      <c r="UQ61" s="30"/>
      <c r="UR61" s="30"/>
      <c r="US61" s="30"/>
      <c r="UT61" s="30"/>
      <c r="UU61" s="30"/>
      <c r="UV61" s="30"/>
      <c r="UW61" s="30"/>
      <c r="UX61" s="30"/>
      <c r="UY61" s="30"/>
      <c r="UZ61" s="30"/>
      <c r="VA61" s="30"/>
      <c r="VB61" s="30"/>
      <c r="VC61" s="30"/>
      <c r="VD61" s="30"/>
      <c r="VE61" s="30"/>
      <c r="VF61" s="30"/>
      <c r="VG61" s="30"/>
      <c r="VH61" s="30"/>
      <c r="VI61" s="30"/>
      <c r="VJ61" s="30"/>
      <c r="VK61" s="30"/>
      <c r="VL61" s="30"/>
      <c r="VM61" s="30"/>
      <c r="VN61" s="30"/>
      <c r="VO61" s="30"/>
      <c r="VP61" s="30"/>
      <c r="VQ61" s="30"/>
      <c r="VR61" s="30"/>
      <c r="VS61" s="30"/>
      <c r="VT61" s="30"/>
      <c r="VU61" s="30"/>
      <c r="VV61" s="30"/>
      <c r="VW61" s="30"/>
      <c r="VX61" s="30"/>
      <c r="VY61" s="30"/>
      <c r="VZ61" s="30"/>
      <c r="WA61" s="30"/>
      <c r="WB61" s="30"/>
      <c r="WC61" s="30"/>
      <c r="WD61" s="30"/>
      <c r="WE61" s="30"/>
      <c r="WF61" s="30"/>
      <c r="WG61" s="30"/>
      <c r="WH61" s="30"/>
      <c r="WI61" s="30"/>
      <c r="WJ61" s="30"/>
      <c r="WK61" s="30"/>
      <c r="WL61" s="30"/>
      <c r="WM61" s="30"/>
      <c r="WN61" s="30"/>
      <c r="WO61" s="30"/>
      <c r="WP61" s="30"/>
      <c r="WQ61" s="30"/>
      <c r="WR61" s="30"/>
      <c r="WS61" s="30"/>
      <c r="WT61" s="30"/>
      <c r="WU61" s="30"/>
      <c r="WV61" s="30"/>
      <c r="WW61" s="30"/>
      <c r="WX61" s="30"/>
      <c r="WY61" s="30"/>
      <c r="WZ61" s="30"/>
      <c r="XA61" s="30"/>
      <c r="XB61" s="30"/>
      <c r="XC61" s="30"/>
      <c r="XD61" s="30"/>
      <c r="XE61" s="30"/>
      <c r="XF61" s="30"/>
      <c r="XG61" s="30"/>
      <c r="XH61" s="30"/>
      <c r="XI61" s="30"/>
      <c r="XJ61" s="30"/>
      <c r="XK61" s="30"/>
      <c r="XL61" s="30"/>
      <c r="XM61" s="30"/>
      <c r="XN61" s="30"/>
      <c r="XO61" s="30"/>
      <c r="XP61" s="30"/>
      <c r="XQ61" s="30"/>
      <c r="XR61" s="30"/>
      <c r="XS61" s="30"/>
      <c r="XT61" s="30"/>
      <c r="XU61" s="30"/>
      <c r="XV61" s="30"/>
      <c r="XW61" s="30"/>
      <c r="XX61" s="30"/>
      <c r="XY61" s="30"/>
      <c r="XZ61" s="30"/>
      <c r="YA61" s="30"/>
      <c r="YB61" s="30"/>
      <c r="YC61" s="30"/>
      <c r="YD61" s="30"/>
      <c r="YE61" s="30"/>
      <c r="YF61" s="30"/>
      <c r="YG61" s="30"/>
      <c r="YH61" s="30"/>
      <c r="YI61" s="30"/>
      <c r="YJ61" s="30"/>
      <c r="YK61" s="30"/>
      <c r="YL61" s="30"/>
      <c r="YM61" s="30"/>
      <c r="YN61" s="30"/>
      <c r="YO61" s="30"/>
      <c r="YP61" s="30"/>
      <c r="YQ61" s="30"/>
      <c r="YR61" s="30"/>
      <c r="YS61" s="30"/>
      <c r="YT61" s="30"/>
      <c r="YU61" s="30"/>
      <c r="YV61" s="30"/>
      <c r="YW61" s="30"/>
      <c r="YX61" s="30"/>
      <c r="YY61" s="30"/>
      <c r="YZ61" s="30"/>
      <c r="ZA61" s="30"/>
      <c r="ZB61" s="30"/>
      <c r="ZC61" s="30"/>
      <c r="ZD61" s="30"/>
      <c r="ZE61" s="30"/>
      <c r="ZF61" s="30"/>
      <c r="ZG61" s="30"/>
      <c r="ZH61" s="30"/>
      <c r="ZI61" s="30"/>
      <c r="ZJ61" s="30"/>
      <c r="ZK61" s="30"/>
      <c r="ZL61" s="30"/>
      <c r="ZM61" s="30"/>
      <c r="ZN61" s="30"/>
      <c r="ZO61" s="30"/>
      <c r="ZP61" s="30"/>
      <c r="ZQ61" s="30"/>
      <c r="ZR61" s="30"/>
      <c r="ZS61" s="30"/>
      <c r="ZT61" s="30"/>
      <c r="ZU61" s="30"/>
      <c r="ZV61" s="30"/>
      <c r="ZW61" s="30"/>
      <c r="ZX61" s="30"/>
      <c r="ZY61" s="30"/>
      <c r="ZZ61" s="30"/>
      <c r="AAA61" s="30"/>
      <c r="AAB61" s="30"/>
      <c r="AAC61" s="30"/>
      <c r="AAD61" s="30"/>
      <c r="AAE61" s="30"/>
      <c r="AAF61" s="30"/>
      <c r="AAG61" s="30"/>
      <c r="AAH61" s="30"/>
      <c r="AAI61" s="30"/>
      <c r="AAJ61" s="30"/>
      <c r="AAK61" s="30"/>
      <c r="AAL61" s="30"/>
      <c r="AAM61" s="30"/>
      <c r="AAN61" s="30"/>
      <c r="AAO61" s="30"/>
      <c r="AAP61" s="30"/>
      <c r="AAQ61" s="30"/>
      <c r="AAR61" s="30"/>
      <c r="AAS61" s="30"/>
      <c r="AAT61" s="30"/>
      <c r="AAU61" s="30"/>
      <c r="AAV61" s="30"/>
      <c r="AAW61" s="30"/>
      <c r="AAX61" s="30"/>
      <c r="AAY61" s="30"/>
      <c r="AAZ61" s="30"/>
      <c r="ABA61" s="30"/>
      <c r="ABB61" s="30"/>
      <c r="ABC61" s="30"/>
      <c r="ABD61" s="30"/>
      <c r="ABE61" s="30"/>
      <c r="ABF61" s="30"/>
      <c r="ABG61" s="30"/>
      <c r="ABH61" s="30"/>
      <c r="ABI61" s="30"/>
      <c r="ABJ61" s="30"/>
      <c r="ABK61" s="30"/>
      <c r="ABL61" s="30"/>
      <c r="ABM61" s="30"/>
      <c r="ABN61" s="30"/>
      <c r="ABO61" s="30"/>
      <c r="ABP61" s="30"/>
      <c r="ABQ61" s="30"/>
      <c r="ABR61" s="30"/>
      <c r="ABS61" s="30"/>
      <c r="ABT61" s="30"/>
      <c r="ABU61" s="30"/>
      <c r="ABV61" s="30"/>
      <c r="ABW61" s="30"/>
      <c r="ABX61" s="30"/>
      <c r="ABY61" s="30"/>
      <c r="ABZ61" s="30"/>
      <c r="ACA61" s="30"/>
      <c r="ACB61" s="30"/>
      <c r="ACC61" s="30"/>
      <c r="ACD61" s="30"/>
      <c r="ACE61" s="30"/>
      <c r="ACF61" s="30"/>
      <c r="ACG61" s="30"/>
      <c r="ACH61" s="30"/>
      <c r="ACI61" s="30"/>
      <c r="ACJ61" s="30"/>
      <c r="ACK61" s="30"/>
      <c r="ACL61" s="30"/>
      <c r="ACM61" s="30"/>
      <c r="ACN61" s="30"/>
      <c r="ACO61" s="30"/>
      <c r="ACP61" s="30"/>
      <c r="ACQ61" s="30"/>
      <c r="ACR61" s="30"/>
      <c r="ACS61" s="30"/>
      <c r="ACT61" s="30"/>
      <c r="ACU61" s="30"/>
      <c r="ACV61" s="30"/>
      <c r="ACW61" s="30"/>
      <c r="ACX61" s="30"/>
      <c r="ACY61" s="30"/>
      <c r="ACZ61" s="30"/>
      <c r="ADA61" s="30"/>
      <c r="ADB61" s="30"/>
      <c r="ADC61" s="30"/>
      <c r="ADD61" s="30"/>
      <c r="ADE61" s="30"/>
      <c r="ADF61" s="30"/>
      <c r="ADG61" s="30"/>
      <c r="ADH61" s="30"/>
      <c r="ADI61" s="30"/>
      <c r="ADJ61" s="30"/>
      <c r="ADK61" s="30"/>
      <c r="ADL61" s="30"/>
      <c r="ADM61" s="30"/>
      <c r="ADN61" s="30"/>
      <c r="ADO61" s="30"/>
      <c r="ADP61" s="30"/>
      <c r="ADQ61" s="30"/>
      <c r="ADR61" s="30"/>
      <c r="ADS61" s="30"/>
      <c r="ADT61" s="30"/>
      <c r="ADU61" s="30"/>
      <c r="ADV61" s="30"/>
      <c r="ADW61" s="30"/>
      <c r="ADX61" s="30"/>
      <c r="ADY61" s="30"/>
      <c r="ADZ61" s="30"/>
      <c r="AEA61" s="30"/>
      <c r="AEB61" s="30"/>
      <c r="AEC61" s="30"/>
      <c r="AED61" s="30"/>
      <c r="AEE61" s="30"/>
      <c r="AEF61" s="30"/>
      <c r="AEG61" s="30"/>
      <c r="AEH61" s="30"/>
      <c r="AEI61" s="30"/>
      <c r="AEJ61" s="30"/>
      <c r="AEK61" s="30"/>
      <c r="AEL61" s="30"/>
      <c r="AEM61" s="30"/>
      <c r="AEN61" s="30"/>
      <c r="AEO61" s="30"/>
      <c r="AEP61" s="30"/>
      <c r="AEQ61" s="30"/>
      <c r="AER61" s="30"/>
      <c r="AES61" s="30"/>
      <c r="AET61" s="30"/>
      <c r="AEU61" s="30"/>
      <c r="AEV61" s="30"/>
      <c r="AEW61" s="30"/>
      <c r="AEX61" s="30"/>
      <c r="AEY61" s="30"/>
      <c r="AEZ61" s="30"/>
      <c r="AFA61" s="30"/>
      <c r="AFB61" s="30"/>
      <c r="AFC61" s="30"/>
      <c r="AFD61" s="30"/>
      <c r="AFE61" s="30"/>
      <c r="AFF61" s="30"/>
      <c r="AFG61" s="30"/>
      <c r="AFH61" s="30"/>
      <c r="AFI61" s="30"/>
      <c r="AFJ61" s="30"/>
      <c r="AFK61" s="30"/>
      <c r="AFL61" s="30"/>
      <c r="AFM61" s="30"/>
      <c r="AFN61" s="30"/>
      <c r="AFO61" s="30"/>
      <c r="AFP61" s="30"/>
      <c r="AFQ61" s="30"/>
      <c r="AFR61" s="30"/>
      <c r="AFS61" s="30"/>
      <c r="AFT61" s="30"/>
      <c r="AFU61" s="30"/>
      <c r="AFV61" s="30"/>
      <c r="AFW61" s="30"/>
      <c r="AFX61" s="30"/>
      <c r="AFY61" s="30"/>
      <c r="AFZ61" s="30"/>
      <c r="AGA61" s="30"/>
      <c r="AGB61" s="30"/>
      <c r="AGC61" s="30"/>
      <c r="AGD61" s="30"/>
      <c r="AGE61" s="30"/>
      <c r="AGF61" s="30"/>
      <c r="AGG61" s="30"/>
      <c r="AGH61" s="30"/>
      <c r="AGI61" s="30"/>
      <c r="AGJ61" s="30"/>
      <c r="AGK61" s="30"/>
      <c r="AGL61" s="30"/>
      <c r="AGM61" s="30"/>
      <c r="AGN61" s="30"/>
      <c r="AGO61" s="30"/>
      <c r="AGP61" s="30"/>
      <c r="AGQ61" s="30"/>
      <c r="AGR61" s="30"/>
      <c r="AGS61" s="30"/>
      <c r="AGT61" s="30"/>
      <c r="AGU61" s="30"/>
      <c r="AGV61" s="30"/>
      <c r="AGW61" s="30"/>
      <c r="AGX61" s="30"/>
      <c r="AGY61" s="30"/>
      <c r="AGZ61" s="30"/>
      <c r="AHA61" s="30"/>
      <c r="AHB61" s="30"/>
      <c r="AHC61" s="30"/>
      <c r="AHD61" s="30"/>
      <c r="AHE61" s="30"/>
      <c r="AHF61" s="30"/>
      <c r="AHG61" s="30"/>
      <c r="AHH61" s="30"/>
      <c r="AHI61" s="30"/>
      <c r="AHJ61" s="30"/>
      <c r="AHK61" s="30"/>
      <c r="AHL61" s="30"/>
      <c r="AHM61" s="30"/>
      <c r="AHN61" s="30"/>
      <c r="AHO61" s="30"/>
      <c r="AHP61" s="30"/>
      <c r="AHQ61" s="30"/>
      <c r="AHR61" s="30"/>
      <c r="AHS61" s="30"/>
      <c r="AHT61" s="30"/>
      <c r="AHU61" s="30"/>
      <c r="AHV61" s="30"/>
      <c r="AHW61" s="30"/>
      <c r="AHX61" s="30"/>
      <c r="AHY61" s="30"/>
      <c r="AHZ61" s="30"/>
      <c r="AIA61" s="30"/>
      <c r="AIB61" s="30"/>
      <c r="AIC61" s="30"/>
      <c r="AID61" s="30"/>
      <c r="AIE61" s="30"/>
      <c r="AIF61" s="30"/>
      <c r="AIG61" s="30"/>
      <c r="AIH61" s="30"/>
      <c r="AII61" s="30"/>
      <c r="AIJ61" s="30"/>
      <c r="AIK61" s="30"/>
      <c r="AIL61" s="30"/>
      <c r="AIM61" s="30"/>
      <c r="AIN61" s="30"/>
      <c r="AIO61" s="30"/>
      <c r="AIP61" s="30"/>
      <c r="AIQ61" s="30"/>
      <c r="AIR61" s="30"/>
      <c r="AIS61" s="30"/>
      <c r="AIT61" s="30"/>
      <c r="AIU61" s="30"/>
      <c r="AIV61" s="30"/>
      <c r="AIW61" s="30"/>
      <c r="AIX61" s="30"/>
      <c r="AIY61" s="30"/>
      <c r="AIZ61" s="30"/>
      <c r="AJA61" s="30"/>
      <c r="AJB61" s="30"/>
      <c r="AJC61" s="30"/>
      <c r="AJD61" s="30"/>
      <c r="AJE61" s="30"/>
      <c r="AJF61" s="30"/>
      <c r="AJG61" s="30"/>
      <c r="AJH61" s="30"/>
      <c r="AJI61" s="30"/>
      <c r="AJJ61" s="30"/>
      <c r="AJK61" s="30"/>
      <c r="AJL61" s="30"/>
      <c r="AJM61" s="30"/>
      <c r="AJN61" s="30"/>
      <c r="AJO61" s="30"/>
      <c r="AJP61" s="30"/>
      <c r="AJQ61" s="30"/>
      <c r="AJR61" s="30"/>
      <c r="AJS61" s="30"/>
      <c r="AJT61" s="30"/>
      <c r="AJU61" s="30"/>
      <c r="AJV61" s="30"/>
      <c r="AJW61" s="30"/>
      <c r="AJX61" s="30"/>
      <c r="AJY61" s="30"/>
      <c r="AJZ61" s="30"/>
      <c r="AKA61" s="30"/>
      <c r="AKB61" s="30"/>
      <c r="AKC61" s="30"/>
      <c r="AKD61" s="30"/>
      <c r="AKE61" s="30"/>
      <c r="AKF61" s="30"/>
      <c r="AKG61" s="30"/>
      <c r="AKH61" s="30"/>
      <c r="AKI61" s="30"/>
      <c r="AKJ61" s="30"/>
      <c r="AKK61" s="30"/>
      <c r="AKL61" s="30"/>
      <c r="AKM61" s="30"/>
      <c r="AKN61" s="30"/>
      <c r="AKO61" s="30"/>
      <c r="AKP61" s="30"/>
      <c r="AKQ61" s="30"/>
      <c r="AKR61" s="30"/>
      <c r="AKS61" s="30"/>
      <c r="AKT61" s="30"/>
      <c r="AKU61" s="30"/>
      <c r="AKV61" s="30"/>
      <c r="AKW61" s="30"/>
      <c r="AKX61" s="30"/>
      <c r="AKY61" s="30"/>
      <c r="AKZ61" s="30"/>
      <c r="ALA61" s="30"/>
      <c r="ALB61" s="30"/>
      <c r="ALC61" s="30"/>
      <c r="ALD61" s="30"/>
      <c r="ALE61" s="30"/>
      <c r="ALF61" s="30"/>
      <c r="ALG61" s="30"/>
      <c r="ALH61" s="30"/>
      <c r="ALI61" s="30"/>
      <c r="ALJ61" s="30"/>
      <c r="ALK61" s="30"/>
      <c r="ALL61" s="30"/>
      <c r="ALM61" s="30"/>
      <c r="ALN61" s="30"/>
      <c r="ALO61" s="30"/>
      <c r="ALP61" s="30"/>
      <c r="ALQ61" s="30"/>
      <c r="ALR61" s="30"/>
      <c r="ALS61" s="30"/>
      <c r="ALT61" s="30"/>
      <c r="ALU61" s="30"/>
      <c r="ALV61" s="30"/>
      <c r="ALW61" s="30"/>
      <c r="ALX61" s="30"/>
      <c r="ALY61" s="30"/>
      <c r="ALZ61" s="30"/>
      <c r="AMA61" s="30"/>
      <c r="AMB61" s="30"/>
    </row>
    <row r="62" s="30" customFormat="true" ht="15.75" hidden="false" customHeight="false" outlineLevel="0" collapsed="false">
      <c r="A62" s="31" t="s">
        <v>14</v>
      </c>
      <c r="B62" s="21" t="s">
        <v>74</v>
      </c>
      <c r="C62" s="22" t="n">
        <v>450</v>
      </c>
      <c r="D62" s="32" t="n">
        <v>10</v>
      </c>
      <c r="E62" s="45" t="n">
        <v>45</v>
      </c>
      <c r="F62" s="25"/>
      <c r="G62" s="26" t="n">
        <f aca="false">F62/E62</f>
        <v>0</v>
      </c>
      <c r="H62" s="27" t="n">
        <f aca="false">F62*D62</f>
        <v>0</v>
      </c>
      <c r="I62" s="28" t="n">
        <v>4</v>
      </c>
      <c r="J62" s="29" t="n">
        <f aca="false">I62*D62</f>
        <v>40</v>
      </c>
      <c r="K62" s="29" t="n">
        <f aca="false">H62*I62</f>
        <v>0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  <c r="AEH62" s="33"/>
      <c r="AEI62" s="33"/>
      <c r="AEJ62" s="33"/>
      <c r="AEK62" s="33"/>
      <c r="AEL62" s="33"/>
      <c r="AEM62" s="33"/>
      <c r="AEN62" s="33"/>
      <c r="AEO62" s="33"/>
      <c r="AEP62" s="33"/>
      <c r="AEQ62" s="33"/>
      <c r="AER62" s="33"/>
      <c r="AES62" s="33"/>
      <c r="AET62" s="33"/>
      <c r="AEU62" s="33"/>
      <c r="AEV62" s="33"/>
      <c r="AEW62" s="33"/>
      <c r="AEX62" s="33"/>
      <c r="AEY62" s="33"/>
      <c r="AEZ62" s="33"/>
      <c r="AFA62" s="33"/>
      <c r="AFB62" s="33"/>
      <c r="AFC62" s="33"/>
      <c r="AFD62" s="33"/>
      <c r="AFE62" s="33"/>
      <c r="AFF62" s="33"/>
      <c r="AFG62" s="33"/>
      <c r="AFH62" s="33"/>
      <c r="AFI62" s="33"/>
      <c r="AFJ62" s="33"/>
      <c r="AFK62" s="33"/>
      <c r="AFL62" s="33"/>
      <c r="AFM62" s="33"/>
      <c r="AFN62" s="33"/>
      <c r="AFO62" s="33"/>
      <c r="AFP62" s="33"/>
      <c r="AFQ62" s="33"/>
      <c r="AFR62" s="33"/>
      <c r="AFS62" s="33"/>
      <c r="AFT62" s="33"/>
      <c r="AFU62" s="33"/>
      <c r="AFV62" s="33"/>
      <c r="AFW62" s="33"/>
      <c r="AFX62" s="33"/>
      <c r="AFY62" s="33"/>
      <c r="AFZ62" s="33"/>
      <c r="AGA62" s="33"/>
      <c r="AGB62" s="33"/>
      <c r="AGC62" s="33"/>
      <c r="AGD62" s="33"/>
      <c r="AGE62" s="33"/>
      <c r="AGF62" s="33"/>
      <c r="AGG62" s="33"/>
      <c r="AGH62" s="33"/>
      <c r="AGI62" s="33"/>
      <c r="AGJ62" s="33"/>
      <c r="AGK62" s="33"/>
      <c r="AGL62" s="33"/>
      <c r="AGM62" s="33"/>
      <c r="AGN62" s="33"/>
      <c r="AGO62" s="33"/>
      <c r="AGP62" s="33"/>
      <c r="AGQ62" s="33"/>
      <c r="AGR62" s="33"/>
      <c r="AGS62" s="33"/>
      <c r="AGT62" s="33"/>
      <c r="AGU62" s="33"/>
      <c r="AGV62" s="33"/>
      <c r="AGW62" s="33"/>
      <c r="AGX62" s="33"/>
      <c r="AGY62" s="33"/>
      <c r="AGZ62" s="33"/>
      <c r="AHA62" s="33"/>
      <c r="AHB62" s="33"/>
      <c r="AHC62" s="33"/>
      <c r="AHD62" s="33"/>
      <c r="AHE62" s="33"/>
      <c r="AHF62" s="33"/>
      <c r="AHG62" s="33"/>
      <c r="AHH62" s="33"/>
      <c r="AHI62" s="33"/>
      <c r="AHJ62" s="33"/>
      <c r="AHK62" s="33"/>
      <c r="AHL62" s="33"/>
      <c r="AHM62" s="33"/>
      <c r="AHN62" s="33"/>
      <c r="AHO62" s="33"/>
      <c r="AHP62" s="33"/>
      <c r="AHQ62" s="33"/>
      <c r="AHR62" s="33"/>
      <c r="AHS62" s="33"/>
      <c r="AHT62" s="33"/>
      <c r="AHU62" s="33"/>
      <c r="AHV62" s="33"/>
      <c r="AHW62" s="33"/>
      <c r="AHX62" s="33"/>
      <c r="AHY62" s="33"/>
      <c r="AHZ62" s="33"/>
      <c r="AIA62" s="33"/>
      <c r="AIB62" s="33"/>
      <c r="AIC62" s="33"/>
      <c r="AID62" s="33"/>
      <c r="AIE62" s="33"/>
      <c r="AIF62" s="33"/>
      <c r="AIG62" s="33"/>
      <c r="AIH62" s="33"/>
      <c r="AII62" s="33"/>
      <c r="AIJ62" s="33"/>
      <c r="AIK62" s="33"/>
      <c r="AIL62" s="33"/>
      <c r="AIM62" s="33"/>
      <c r="AIN62" s="33"/>
      <c r="AIO62" s="33"/>
      <c r="AIP62" s="33"/>
      <c r="AIQ62" s="33"/>
      <c r="AIR62" s="33"/>
      <c r="AIS62" s="33"/>
      <c r="AIT62" s="33"/>
      <c r="AIU62" s="33"/>
      <c r="AIV62" s="33"/>
      <c r="AIW62" s="33"/>
      <c r="AIX62" s="33"/>
      <c r="AIY62" s="33"/>
      <c r="AIZ62" s="33"/>
      <c r="AJA62" s="33"/>
      <c r="AJB62" s="33"/>
      <c r="AJC62" s="33"/>
      <c r="AJD62" s="33"/>
      <c r="AJE62" s="33"/>
      <c r="AJF62" s="33"/>
      <c r="AJG62" s="33"/>
      <c r="AJH62" s="33"/>
      <c r="AJI62" s="33"/>
      <c r="AJJ62" s="33"/>
      <c r="AJK62" s="33"/>
      <c r="AJL62" s="3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3"/>
      <c r="AKN62" s="33"/>
      <c r="AKO62" s="33"/>
      <c r="AKP62" s="33"/>
      <c r="AKQ62" s="33"/>
      <c r="AKR62" s="33"/>
      <c r="AKS62" s="33"/>
      <c r="AKT62" s="33"/>
      <c r="AKU62" s="33"/>
      <c r="AKV62" s="33"/>
      <c r="AKW62" s="33"/>
      <c r="AKX62" s="33"/>
      <c r="AKY62" s="33"/>
      <c r="AKZ62" s="33"/>
      <c r="ALA62" s="33"/>
      <c r="ALB62" s="33"/>
      <c r="ALC62" s="33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</row>
    <row r="63" s="33" customFormat="true" ht="15.75" hidden="false" customHeight="false" outlineLevel="0" collapsed="false">
      <c r="A63" s="31" t="s">
        <v>14</v>
      </c>
      <c r="B63" s="21" t="s">
        <v>75</v>
      </c>
      <c r="C63" s="22" t="n">
        <v>450</v>
      </c>
      <c r="D63" s="32" t="n">
        <v>10</v>
      </c>
      <c r="E63" s="45" t="n">
        <v>45</v>
      </c>
      <c r="F63" s="25"/>
      <c r="G63" s="26" t="n">
        <f aca="false">F63/E63</f>
        <v>0</v>
      </c>
      <c r="H63" s="27" t="n">
        <f aca="false">F63*D63</f>
        <v>0</v>
      </c>
      <c r="I63" s="28" t="n">
        <v>4</v>
      </c>
      <c r="J63" s="29" t="n">
        <f aca="false">I63*D63</f>
        <v>40</v>
      </c>
      <c r="K63" s="29" t="n">
        <f aca="false">H63*I63</f>
        <v>0</v>
      </c>
      <c r="L63" s="30"/>
      <c r="ALZ63" s="30"/>
      <c r="AMA63" s="30"/>
      <c r="AMB63" s="30"/>
    </row>
    <row r="64" s="33" customFormat="true" ht="15.75" hidden="false" customHeight="false" outlineLevel="0" collapsed="false">
      <c r="A64" s="31" t="s">
        <v>14</v>
      </c>
      <c r="B64" s="21" t="s">
        <v>76</v>
      </c>
      <c r="C64" s="22" t="n">
        <v>450</v>
      </c>
      <c r="D64" s="32" t="n">
        <v>10</v>
      </c>
      <c r="E64" s="45" t="n">
        <v>45</v>
      </c>
      <c r="F64" s="25"/>
      <c r="G64" s="26" t="n">
        <f aca="false">F64/E64</f>
        <v>0</v>
      </c>
      <c r="H64" s="27" t="n">
        <f aca="false">F64*D64</f>
        <v>0</v>
      </c>
      <c r="I64" s="28" t="n">
        <v>4</v>
      </c>
      <c r="J64" s="29" t="n">
        <f aca="false">I64*D64</f>
        <v>40</v>
      </c>
      <c r="K64" s="29" t="n">
        <f aca="false">H64*I64</f>
        <v>0</v>
      </c>
      <c r="L64" s="30"/>
      <c r="ALZ64" s="30"/>
      <c r="AMA64" s="30"/>
      <c r="AMB64" s="30"/>
    </row>
    <row r="65" s="33" customFormat="true" ht="15.75" hidden="false" customHeight="false" outlineLevel="0" collapsed="false">
      <c r="A65" s="31" t="s">
        <v>14</v>
      </c>
      <c r="B65" s="21" t="s">
        <v>77</v>
      </c>
      <c r="C65" s="22" t="n">
        <v>450</v>
      </c>
      <c r="D65" s="32" t="n">
        <v>10</v>
      </c>
      <c r="E65" s="45" t="n">
        <v>45</v>
      </c>
      <c r="F65" s="25"/>
      <c r="G65" s="26" t="n">
        <f aca="false">F65/E65</f>
        <v>0</v>
      </c>
      <c r="H65" s="27" t="n">
        <f aca="false">F65*D65</f>
        <v>0</v>
      </c>
      <c r="I65" s="28" t="n">
        <v>4</v>
      </c>
      <c r="J65" s="29" t="n">
        <f aca="false">I65*D65</f>
        <v>40</v>
      </c>
      <c r="K65" s="29" t="n">
        <f aca="false">H65*I65</f>
        <v>0</v>
      </c>
      <c r="L65" s="30"/>
      <c r="ALZ65" s="30"/>
      <c r="AMA65" s="30"/>
      <c r="AMB65" s="30"/>
    </row>
    <row r="66" s="33" customFormat="true" ht="15.75" hidden="false" customHeight="false" outlineLevel="0" collapsed="false">
      <c r="A66" s="44" t="s">
        <v>14</v>
      </c>
      <c r="B66" s="35" t="s">
        <v>78</v>
      </c>
      <c r="C66" s="36" t="n">
        <v>250</v>
      </c>
      <c r="D66" s="37" t="n">
        <v>10</v>
      </c>
      <c r="E66" s="46" t="n">
        <v>25</v>
      </c>
      <c r="F66" s="39"/>
      <c r="G66" s="40" t="n">
        <f aca="false">F66/E66</f>
        <v>0</v>
      </c>
      <c r="H66" s="41" t="n">
        <f aca="false">F66*D66</f>
        <v>0</v>
      </c>
      <c r="I66" s="42" t="n">
        <v>4</v>
      </c>
      <c r="J66" s="43" t="n">
        <f aca="false">I66*D66</f>
        <v>40</v>
      </c>
      <c r="K66" s="43" t="n">
        <f aca="false">H66*I66</f>
        <v>0</v>
      </c>
      <c r="L66" s="30"/>
      <c r="ALZ66" s="30"/>
      <c r="AMA66" s="30"/>
      <c r="AMB66" s="30"/>
    </row>
    <row r="67" s="33" customFormat="true" ht="15.75" hidden="false" customHeight="false" outlineLevel="0" collapsed="false">
      <c r="A67" s="44" t="s">
        <v>14</v>
      </c>
      <c r="B67" s="35" t="s">
        <v>79</v>
      </c>
      <c r="C67" s="36" t="n">
        <v>250</v>
      </c>
      <c r="D67" s="37" t="n">
        <v>10</v>
      </c>
      <c r="E67" s="46" t="n">
        <v>25</v>
      </c>
      <c r="F67" s="39"/>
      <c r="G67" s="40" t="n">
        <f aca="false">F67/E67</f>
        <v>0</v>
      </c>
      <c r="H67" s="41" t="n">
        <f aca="false">F67*D67</f>
        <v>0</v>
      </c>
      <c r="I67" s="42" t="n">
        <v>4</v>
      </c>
      <c r="J67" s="43" t="n">
        <f aca="false">I67*D67</f>
        <v>40</v>
      </c>
      <c r="K67" s="43" t="n">
        <f aca="false">H67*I67</f>
        <v>0</v>
      </c>
      <c r="L67" s="30"/>
      <c r="ALZ67" s="30"/>
      <c r="AMA67" s="30"/>
      <c r="AMB67" s="30"/>
    </row>
    <row r="68" s="33" customFormat="true" ht="15.75" hidden="false" customHeight="false" outlineLevel="0" collapsed="false">
      <c r="A68" s="44" t="s">
        <v>14</v>
      </c>
      <c r="B68" s="35" t="s">
        <v>80</v>
      </c>
      <c r="C68" s="36" t="n">
        <v>250</v>
      </c>
      <c r="D68" s="37" t="n">
        <v>10</v>
      </c>
      <c r="E68" s="46" t="n">
        <v>25</v>
      </c>
      <c r="F68" s="39"/>
      <c r="G68" s="40" t="n">
        <f aca="false">F68/E68</f>
        <v>0</v>
      </c>
      <c r="H68" s="41" t="n">
        <f aca="false">F68*D68</f>
        <v>0</v>
      </c>
      <c r="I68" s="42" t="n">
        <v>4</v>
      </c>
      <c r="J68" s="43" t="n">
        <f aca="false">I68*D68</f>
        <v>40</v>
      </c>
      <c r="K68" s="43" t="n">
        <f aca="false">H68*I68</f>
        <v>0</v>
      </c>
      <c r="L68" s="30"/>
      <c r="ALZ68" s="30"/>
      <c r="AMA68" s="30"/>
      <c r="AMB68" s="30"/>
    </row>
    <row r="69" s="33" customFormat="true" ht="15.75" hidden="false" customHeight="false" outlineLevel="0" collapsed="false">
      <c r="A69" s="44" t="s">
        <v>14</v>
      </c>
      <c r="B69" s="35" t="s">
        <v>81</v>
      </c>
      <c r="C69" s="36" t="n">
        <v>250</v>
      </c>
      <c r="D69" s="37" t="n">
        <v>10</v>
      </c>
      <c r="E69" s="46" t="n">
        <v>25</v>
      </c>
      <c r="F69" s="39"/>
      <c r="G69" s="40" t="n">
        <f aca="false">F69/E69</f>
        <v>0</v>
      </c>
      <c r="H69" s="41" t="n">
        <f aca="false">F69*D69</f>
        <v>0</v>
      </c>
      <c r="I69" s="42" t="n">
        <v>4</v>
      </c>
      <c r="J69" s="43" t="n">
        <f aca="false">I69*D69</f>
        <v>40</v>
      </c>
      <c r="K69" s="43" t="n">
        <f aca="false">H69*I69</f>
        <v>0</v>
      </c>
      <c r="L69" s="30"/>
      <c r="ALZ69" s="30"/>
      <c r="AMA69" s="30"/>
      <c r="AMB69" s="30"/>
    </row>
    <row r="70" s="33" customFormat="true" ht="15.75" hidden="false" customHeight="false" outlineLevel="0" collapsed="false">
      <c r="A70" s="31" t="s">
        <v>14</v>
      </c>
      <c r="B70" s="21" t="s">
        <v>82</v>
      </c>
      <c r="C70" s="22" t="n">
        <v>100</v>
      </c>
      <c r="D70" s="32" t="n">
        <v>25</v>
      </c>
      <c r="E70" s="45" t="n">
        <v>4</v>
      </c>
      <c r="F70" s="25"/>
      <c r="G70" s="26" t="n">
        <f aca="false">F70/E70</f>
        <v>0</v>
      </c>
      <c r="H70" s="27" t="n">
        <f aca="false">F70*D70</f>
        <v>0</v>
      </c>
      <c r="I70" s="28" t="n">
        <v>5.5</v>
      </c>
      <c r="J70" s="29" t="n">
        <f aca="false">I70*D70</f>
        <v>137.5</v>
      </c>
      <c r="K70" s="29" t="n">
        <f aca="false">H70*I70</f>
        <v>0</v>
      </c>
      <c r="L70" s="30"/>
      <c r="ALZ70" s="30"/>
      <c r="AMA70" s="30"/>
      <c r="AMB70" s="30"/>
    </row>
    <row r="71" s="33" customFormat="true" ht="15.75" hidden="false" customHeight="true" outlineLevel="0" collapsed="false">
      <c r="A71" s="31" t="s">
        <v>14</v>
      </c>
      <c r="B71" s="21" t="s">
        <v>83</v>
      </c>
      <c r="C71" s="22" t="n">
        <v>275</v>
      </c>
      <c r="D71" s="32" t="n">
        <v>25</v>
      </c>
      <c r="E71" s="45" t="n">
        <v>11</v>
      </c>
      <c r="F71" s="25"/>
      <c r="G71" s="26" t="n">
        <f aca="false">F71/E71</f>
        <v>0</v>
      </c>
      <c r="H71" s="27" t="n">
        <f aca="false">F71*D71</f>
        <v>0</v>
      </c>
      <c r="I71" s="28" t="n">
        <v>5</v>
      </c>
      <c r="J71" s="29" t="n">
        <f aca="false">I71*D71</f>
        <v>125</v>
      </c>
      <c r="K71" s="29" t="n">
        <f aca="false">H71*I71</f>
        <v>0</v>
      </c>
      <c r="L71" s="30"/>
      <c r="ALZ71" s="30"/>
      <c r="AMA71" s="30"/>
      <c r="AMB71" s="30"/>
    </row>
    <row r="72" s="33" customFormat="true" ht="15.75" hidden="false" customHeight="false" outlineLevel="0" collapsed="false">
      <c r="A72" s="31" t="s">
        <v>14</v>
      </c>
      <c r="B72" s="21" t="s">
        <v>84</v>
      </c>
      <c r="C72" s="22" t="n">
        <v>300</v>
      </c>
      <c r="D72" s="32" t="n">
        <v>25</v>
      </c>
      <c r="E72" s="45" t="n">
        <v>12</v>
      </c>
      <c r="F72" s="25"/>
      <c r="G72" s="26" t="n">
        <f aca="false">F72/E72</f>
        <v>0</v>
      </c>
      <c r="H72" s="27" t="n">
        <f aca="false">F72*D72</f>
        <v>0</v>
      </c>
      <c r="I72" s="28" t="n">
        <v>4.5</v>
      </c>
      <c r="J72" s="29" t="n">
        <f aca="false">I72*D72</f>
        <v>112.5</v>
      </c>
      <c r="K72" s="29" t="n">
        <f aca="false">H72*I72</f>
        <v>0</v>
      </c>
      <c r="L72" s="30"/>
      <c r="ALZ72" s="30"/>
      <c r="AMA72" s="30"/>
      <c r="AMB72" s="30"/>
    </row>
    <row r="73" s="33" customFormat="true" ht="15.75" hidden="false" customHeight="false" outlineLevel="0" collapsed="false">
      <c r="A73" s="31" t="s">
        <v>14</v>
      </c>
      <c r="B73" s="21" t="s">
        <v>85</v>
      </c>
      <c r="C73" s="22" t="n">
        <v>275</v>
      </c>
      <c r="D73" s="32" t="n">
        <v>25</v>
      </c>
      <c r="E73" s="45" t="n">
        <v>11</v>
      </c>
      <c r="F73" s="25"/>
      <c r="G73" s="26" t="n">
        <f aca="false">F73/E73</f>
        <v>0</v>
      </c>
      <c r="H73" s="27" t="n">
        <f aca="false">F73*D73</f>
        <v>0</v>
      </c>
      <c r="I73" s="28" t="n">
        <v>5</v>
      </c>
      <c r="J73" s="29" t="n">
        <f aca="false">I73*D73</f>
        <v>125</v>
      </c>
      <c r="K73" s="29" t="n">
        <f aca="false">H73*I73</f>
        <v>0</v>
      </c>
      <c r="L73" s="30"/>
      <c r="ALW73" s="30"/>
      <c r="ALX73" s="30"/>
      <c r="ALY73" s="30"/>
      <c r="ALZ73" s="30"/>
      <c r="AMA73" s="30"/>
      <c r="AMB73" s="30"/>
    </row>
    <row r="74" s="33" customFormat="true" ht="15.75" hidden="false" customHeight="false" outlineLevel="0" collapsed="false">
      <c r="A74" s="31" t="s">
        <v>14</v>
      </c>
      <c r="B74" s="21" t="s">
        <v>86</v>
      </c>
      <c r="C74" s="22" t="n">
        <v>300</v>
      </c>
      <c r="D74" s="32" t="n">
        <v>25</v>
      </c>
      <c r="E74" s="45" t="n">
        <v>12</v>
      </c>
      <c r="F74" s="25"/>
      <c r="G74" s="26" t="n">
        <f aca="false">F74/E74</f>
        <v>0</v>
      </c>
      <c r="H74" s="27" t="n">
        <f aca="false">F74*D74</f>
        <v>0</v>
      </c>
      <c r="I74" s="28" t="n">
        <v>4.5</v>
      </c>
      <c r="J74" s="29" t="n">
        <f aca="false">I74*D74</f>
        <v>112.5</v>
      </c>
      <c r="K74" s="29" t="n">
        <f aca="false">H74*I74</f>
        <v>0</v>
      </c>
      <c r="L74" s="30"/>
      <c r="AMB74" s="30"/>
    </row>
    <row r="75" s="33" customFormat="true" ht="15.75" hidden="false" customHeight="false" outlineLevel="0" collapsed="false">
      <c r="A75" s="31" t="s">
        <v>14</v>
      </c>
      <c r="B75" s="21" t="s">
        <v>87</v>
      </c>
      <c r="C75" s="22" t="n">
        <v>275</v>
      </c>
      <c r="D75" s="32" t="n">
        <v>25</v>
      </c>
      <c r="E75" s="45" t="n">
        <v>11</v>
      </c>
      <c r="F75" s="25"/>
      <c r="G75" s="26" t="n">
        <f aca="false">F75/E75</f>
        <v>0</v>
      </c>
      <c r="H75" s="27" t="n">
        <f aca="false">F75*D75</f>
        <v>0</v>
      </c>
      <c r="I75" s="28" t="n">
        <v>5</v>
      </c>
      <c r="J75" s="29" t="n">
        <f aca="false">I75*D75</f>
        <v>125</v>
      </c>
      <c r="K75" s="29" t="n">
        <f aca="false">H75*I75</f>
        <v>0</v>
      </c>
      <c r="L75" s="30"/>
      <c r="AMB75" s="30"/>
    </row>
    <row r="76" s="33" customFormat="true" ht="15.75" hidden="false" customHeight="false" outlineLevel="0" collapsed="false">
      <c r="A76" s="31" t="s">
        <v>14</v>
      </c>
      <c r="B76" s="21" t="s">
        <v>88</v>
      </c>
      <c r="C76" s="22" t="n">
        <v>300</v>
      </c>
      <c r="D76" s="32" t="n">
        <v>25</v>
      </c>
      <c r="E76" s="45" t="n">
        <v>12</v>
      </c>
      <c r="F76" s="25"/>
      <c r="G76" s="26" t="n">
        <f aca="false">F76/E76</f>
        <v>0</v>
      </c>
      <c r="H76" s="27" t="n">
        <f aca="false">F76*D76</f>
        <v>0</v>
      </c>
      <c r="I76" s="28" t="n">
        <v>4.5</v>
      </c>
      <c r="J76" s="29" t="n">
        <f aca="false">I76*D76</f>
        <v>112.5</v>
      </c>
      <c r="K76" s="29" t="n">
        <f aca="false">H76*I76</f>
        <v>0</v>
      </c>
      <c r="L76" s="30"/>
      <c r="AMB76" s="30"/>
    </row>
    <row r="77" s="33" customFormat="true" ht="15.75" hidden="false" customHeight="false" outlineLevel="0" collapsed="false">
      <c r="A77" s="31" t="s">
        <v>14</v>
      </c>
      <c r="B77" s="21" t="s">
        <v>89</v>
      </c>
      <c r="C77" s="22" t="n">
        <v>300</v>
      </c>
      <c r="D77" s="32" t="n">
        <v>25</v>
      </c>
      <c r="E77" s="45" t="n">
        <v>12</v>
      </c>
      <c r="F77" s="25"/>
      <c r="G77" s="26" t="n">
        <f aca="false">F77/E77</f>
        <v>0</v>
      </c>
      <c r="H77" s="27" t="n">
        <f aca="false">F77*D77</f>
        <v>0</v>
      </c>
      <c r="I77" s="28" t="n">
        <v>4.5</v>
      </c>
      <c r="J77" s="29" t="n">
        <f aca="false">I77*D77</f>
        <v>112.5</v>
      </c>
      <c r="K77" s="29" t="n">
        <f aca="false">H77*I77</f>
        <v>0</v>
      </c>
      <c r="L77" s="30"/>
      <c r="ALW77" s="30"/>
      <c r="ALX77" s="30"/>
      <c r="ALY77" s="30"/>
      <c r="ALZ77" s="30"/>
      <c r="AMA77" s="30"/>
      <c r="AMB77" s="30"/>
    </row>
    <row r="78" s="33" customFormat="true" ht="15.75" hidden="false" customHeight="false" outlineLevel="0" collapsed="false">
      <c r="A78" s="31" t="s">
        <v>14</v>
      </c>
      <c r="B78" s="21" t="s">
        <v>90</v>
      </c>
      <c r="C78" s="22" t="n">
        <v>300</v>
      </c>
      <c r="D78" s="32" t="n">
        <v>25</v>
      </c>
      <c r="E78" s="45" t="n">
        <v>12</v>
      </c>
      <c r="F78" s="25"/>
      <c r="G78" s="26" t="n">
        <f aca="false">F78/E78</f>
        <v>0</v>
      </c>
      <c r="H78" s="27" t="n">
        <f aca="false">F78*D78</f>
        <v>0</v>
      </c>
      <c r="I78" s="28" t="n">
        <v>4.5</v>
      </c>
      <c r="J78" s="29" t="n">
        <f aca="false">I78*D78</f>
        <v>112.5</v>
      </c>
      <c r="K78" s="29" t="n">
        <f aca="false">H78*I78</f>
        <v>0</v>
      </c>
      <c r="L78" s="30"/>
      <c r="ALW78" s="30"/>
      <c r="ALX78" s="30"/>
      <c r="ALY78" s="30"/>
      <c r="ALZ78" s="30"/>
      <c r="AMA78" s="30"/>
      <c r="AMB78" s="30"/>
    </row>
    <row r="79" s="33" customFormat="true" ht="15.75" hidden="false" customHeight="false" outlineLevel="0" collapsed="false">
      <c r="A79" s="31" t="s">
        <v>14</v>
      </c>
      <c r="B79" s="21" t="s">
        <v>91</v>
      </c>
      <c r="C79" s="22" t="n">
        <v>300</v>
      </c>
      <c r="D79" s="32" t="n">
        <v>25</v>
      </c>
      <c r="E79" s="45" t="n">
        <v>12</v>
      </c>
      <c r="F79" s="25"/>
      <c r="G79" s="26" t="n">
        <f aca="false">F79/E79</f>
        <v>0</v>
      </c>
      <c r="H79" s="27" t="n">
        <f aca="false">F79*D79</f>
        <v>0</v>
      </c>
      <c r="I79" s="28" t="n">
        <v>4.5</v>
      </c>
      <c r="J79" s="29" t="n">
        <f aca="false">I79*D79</f>
        <v>112.5</v>
      </c>
      <c r="K79" s="29" t="n">
        <f aca="false">H79*I79</f>
        <v>0</v>
      </c>
      <c r="L79" s="30"/>
      <c r="ALW79" s="30"/>
      <c r="ALX79" s="30"/>
      <c r="ALY79" s="30"/>
      <c r="ALZ79" s="30"/>
      <c r="AMA79" s="30"/>
      <c r="AMB79" s="30"/>
    </row>
    <row r="80" s="33" customFormat="true" ht="15.75" hidden="false" customHeight="false" outlineLevel="0" collapsed="false">
      <c r="A80" s="31" t="s">
        <v>14</v>
      </c>
      <c r="B80" s="21" t="s">
        <v>92</v>
      </c>
      <c r="C80" s="22" t="n">
        <v>300</v>
      </c>
      <c r="D80" s="32" t="n">
        <v>25</v>
      </c>
      <c r="E80" s="45" t="n">
        <v>12</v>
      </c>
      <c r="F80" s="25"/>
      <c r="G80" s="26" t="n">
        <f aca="false">F80/E80</f>
        <v>0</v>
      </c>
      <c r="H80" s="27" t="n">
        <f aca="false">F80*D80</f>
        <v>0</v>
      </c>
      <c r="I80" s="28" t="n">
        <v>4.5</v>
      </c>
      <c r="J80" s="29" t="n">
        <f aca="false">I80*D80</f>
        <v>112.5</v>
      </c>
      <c r="K80" s="29" t="n">
        <f aca="false">H80*I80</f>
        <v>0</v>
      </c>
      <c r="L80" s="30"/>
      <c r="ALW80" s="30"/>
      <c r="ALX80" s="30"/>
      <c r="ALY80" s="30"/>
      <c r="ALZ80" s="30"/>
      <c r="AMA80" s="30"/>
      <c r="AMB80" s="30"/>
    </row>
    <row r="81" s="33" customFormat="true" ht="15.75" hidden="false" customHeight="false" outlineLevel="0" collapsed="false">
      <c r="A81" s="52" t="s">
        <v>14</v>
      </c>
      <c r="B81" s="53" t="s">
        <v>93</v>
      </c>
      <c r="C81" s="54" t="n">
        <v>275</v>
      </c>
      <c r="D81" s="55" t="n">
        <v>25</v>
      </c>
      <c r="E81" s="56" t="n">
        <v>11</v>
      </c>
      <c r="F81" s="57"/>
      <c r="G81" s="58" t="n">
        <f aca="false">F81/E81</f>
        <v>0</v>
      </c>
      <c r="H81" s="59" t="n">
        <f aca="false">F81*D81</f>
        <v>0</v>
      </c>
      <c r="I81" s="60"/>
      <c r="J81" s="61" t="n">
        <f aca="false">I81*D81</f>
        <v>0</v>
      </c>
      <c r="K81" s="61" t="n">
        <f aca="false">H81*I81</f>
        <v>0</v>
      </c>
      <c r="L81" s="30"/>
      <c r="ALW81" s="30"/>
      <c r="ALX81" s="30"/>
      <c r="ALY81" s="30"/>
      <c r="ALZ81" s="30"/>
      <c r="AMA81" s="30"/>
      <c r="AMB81" s="30"/>
    </row>
    <row r="82" s="33" customFormat="true" ht="15.75" hidden="false" customHeight="false" outlineLevel="0" collapsed="false">
      <c r="A82" s="52" t="s">
        <v>14</v>
      </c>
      <c r="B82" s="53" t="s">
        <v>94</v>
      </c>
      <c r="C82" s="54" t="n">
        <v>275</v>
      </c>
      <c r="D82" s="55" t="n">
        <v>25</v>
      </c>
      <c r="E82" s="56" t="n">
        <v>11</v>
      </c>
      <c r="F82" s="57"/>
      <c r="G82" s="58" t="n">
        <f aca="false">F82/E82</f>
        <v>0</v>
      </c>
      <c r="H82" s="59" t="n">
        <f aca="false">F82*D82</f>
        <v>0</v>
      </c>
      <c r="I82" s="60"/>
      <c r="J82" s="61" t="n">
        <f aca="false">I82*D82</f>
        <v>0</v>
      </c>
      <c r="K82" s="61" t="n">
        <f aca="false">H82*I82</f>
        <v>0</v>
      </c>
      <c r="L82" s="30"/>
      <c r="ALW82" s="30"/>
      <c r="ALX82" s="30"/>
      <c r="ALY82" s="30"/>
      <c r="ALZ82" s="30"/>
      <c r="AMA82" s="30"/>
      <c r="AMB82" s="30"/>
    </row>
    <row r="83" s="33" customFormat="true" ht="15.75" hidden="false" customHeight="false" outlineLevel="0" collapsed="false">
      <c r="A83" s="52" t="s">
        <v>14</v>
      </c>
      <c r="B83" s="53" t="s">
        <v>95</v>
      </c>
      <c r="C83" s="54" t="n">
        <v>300</v>
      </c>
      <c r="D83" s="55" t="n">
        <v>25</v>
      </c>
      <c r="E83" s="56" t="n">
        <v>12</v>
      </c>
      <c r="F83" s="57"/>
      <c r="G83" s="58" t="n">
        <f aca="false">F83/E83</f>
        <v>0</v>
      </c>
      <c r="H83" s="59" t="n">
        <f aca="false">F83*D83</f>
        <v>0</v>
      </c>
      <c r="I83" s="60"/>
      <c r="J83" s="61" t="n">
        <f aca="false">I83*D83</f>
        <v>0</v>
      </c>
      <c r="K83" s="61" t="n">
        <f aca="false">H83*I83</f>
        <v>0</v>
      </c>
      <c r="L83" s="30"/>
      <c r="ALW83" s="30"/>
      <c r="ALX83" s="30"/>
      <c r="ALY83" s="30"/>
      <c r="ALZ83" s="30"/>
      <c r="AMA83" s="30"/>
      <c r="AMB83" s="30"/>
    </row>
    <row r="84" s="33" customFormat="true" ht="15.75" hidden="false" customHeight="false" outlineLevel="0" collapsed="false">
      <c r="A84" s="52" t="s">
        <v>14</v>
      </c>
      <c r="B84" s="53" t="s">
        <v>96</v>
      </c>
      <c r="C84" s="54" t="n">
        <v>300</v>
      </c>
      <c r="D84" s="55" t="n">
        <v>25</v>
      </c>
      <c r="E84" s="56" t="n">
        <v>12</v>
      </c>
      <c r="F84" s="57"/>
      <c r="G84" s="58" t="n">
        <f aca="false">F84/E84</f>
        <v>0</v>
      </c>
      <c r="H84" s="59" t="n">
        <f aca="false">F84*D84</f>
        <v>0</v>
      </c>
      <c r="I84" s="60"/>
      <c r="J84" s="61" t="n">
        <f aca="false">I84*D84</f>
        <v>0</v>
      </c>
      <c r="K84" s="61" t="n">
        <f aca="false">H84*I84</f>
        <v>0</v>
      </c>
      <c r="L84" s="30"/>
      <c r="ALW84" s="30"/>
      <c r="ALX84" s="30"/>
      <c r="ALY84" s="30"/>
      <c r="ALZ84" s="30"/>
      <c r="AMA84" s="30"/>
      <c r="AMB84" s="30"/>
    </row>
    <row r="85" s="33" customFormat="true" ht="15.75" hidden="false" customHeight="false" outlineLevel="0" collapsed="false">
      <c r="A85" s="31" t="s">
        <v>14</v>
      </c>
      <c r="B85" s="21" t="s">
        <v>97</v>
      </c>
      <c r="C85" s="22" t="n">
        <v>200</v>
      </c>
      <c r="D85" s="32" t="n">
        <v>10</v>
      </c>
      <c r="E85" s="45" t="n">
        <v>20</v>
      </c>
      <c r="F85" s="25"/>
      <c r="G85" s="26" t="n">
        <f aca="false">F85/E85</f>
        <v>0</v>
      </c>
      <c r="H85" s="27" t="n">
        <f aca="false">F85*D85</f>
        <v>0</v>
      </c>
      <c r="I85" s="28" t="n">
        <v>5</v>
      </c>
      <c r="J85" s="29" t="n">
        <f aca="false">I85*D85</f>
        <v>50</v>
      </c>
      <c r="K85" s="29" t="n">
        <f aca="false">H85*I85</f>
        <v>0</v>
      </c>
      <c r="L85" s="30"/>
      <c r="ALZ85" s="30"/>
      <c r="AMA85" s="30"/>
      <c r="AMB85" s="30"/>
    </row>
    <row r="86" s="33" customFormat="true" ht="15.75" hidden="false" customHeight="false" outlineLevel="0" collapsed="false">
      <c r="A86" s="31" t="s">
        <v>14</v>
      </c>
      <c r="B86" s="21" t="s">
        <v>98</v>
      </c>
      <c r="C86" s="22" t="n">
        <v>100</v>
      </c>
      <c r="D86" s="32" t="n">
        <v>10</v>
      </c>
      <c r="E86" s="45" t="n">
        <v>10</v>
      </c>
      <c r="F86" s="25"/>
      <c r="G86" s="26" t="n">
        <f aca="false">F86/E86</f>
        <v>0</v>
      </c>
      <c r="H86" s="27" t="n">
        <f aca="false">F86*D86</f>
        <v>0</v>
      </c>
      <c r="I86" s="28" t="n">
        <v>5</v>
      </c>
      <c r="J86" s="29" t="n">
        <f aca="false">I86*D86</f>
        <v>50</v>
      </c>
      <c r="K86" s="29" t="n">
        <f aca="false">H86*I86</f>
        <v>0</v>
      </c>
      <c r="L86" s="30"/>
      <c r="ALZ86" s="30"/>
      <c r="AMA86" s="30"/>
      <c r="AMB86" s="30"/>
    </row>
    <row r="87" s="33" customFormat="true" ht="15.75" hidden="false" customHeight="false" outlineLevel="0" collapsed="false">
      <c r="A87" s="31" t="s">
        <v>14</v>
      </c>
      <c r="B87" s="21" t="s">
        <v>99</v>
      </c>
      <c r="C87" s="22" t="n">
        <v>200</v>
      </c>
      <c r="D87" s="32" t="n">
        <v>10</v>
      </c>
      <c r="E87" s="45" t="n">
        <v>20</v>
      </c>
      <c r="F87" s="25"/>
      <c r="G87" s="26" t="n">
        <f aca="false">F87/E87</f>
        <v>0</v>
      </c>
      <c r="H87" s="27" t="n">
        <f aca="false">F87*D87</f>
        <v>0</v>
      </c>
      <c r="I87" s="28" t="n">
        <v>5</v>
      </c>
      <c r="J87" s="29" t="n">
        <f aca="false">I87*D87</f>
        <v>50</v>
      </c>
      <c r="K87" s="29" t="n">
        <f aca="false">H87*I87</f>
        <v>0</v>
      </c>
      <c r="L87" s="30"/>
      <c r="ALZ87" s="30"/>
      <c r="AMA87" s="30"/>
      <c r="AMB87" s="30"/>
    </row>
    <row r="88" s="33" customFormat="true" ht="15.75" hidden="false" customHeight="false" outlineLevel="0" collapsed="false">
      <c r="A88" s="31" t="s">
        <v>14</v>
      </c>
      <c r="B88" s="21" t="s">
        <v>100</v>
      </c>
      <c r="C88" s="22" t="n">
        <v>100</v>
      </c>
      <c r="D88" s="32" t="n">
        <v>10</v>
      </c>
      <c r="E88" s="45" t="n">
        <v>10</v>
      </c>
      <c r="F88" s="25"/>
      <c r="G88" s="26" t="n">
        <f aca="false">F88/E88</f>
        <v>0</v>
      </c>
      <c r="H88" s="27" t="n">
        <f aca="false">F88*D88</f>
        <v>0</v>
      </c>
      <c r="I88" s="28" t="n">
        <v>5</v>
      </c>
      <c r="J88" s="29" t="n">
        <f aca="false">I88*D88</f>
        <v>50</v>
      </c>
      <c r="K88" s="29" t="n">
        <f aca="false">H88*I88</f>
        <v>0</v>
      </c>
      <c r="L88" s="30"/>
      <c r="ALZ88" s="30"/>
      <c r="AMA88" s="30"/>
      <c r="AMB88" s="30"/>
    </row>
    <row r="89" s="33" customFormat="true" ht="15.75" hidden="false" customHeight="false" outlineLevel="0" collapsed="false">
      <c r="A89" s="31" t="s">
        <v>14</v>
      </c>
      <c r="B89" s="21" t="s">
        <v>101</v>
      </c>
      <c r="C89" s="22" t="n">
        <v>250</v>
      </c>
      <c r="D89" s="32" t="n">
        <v>10</v>
      </c>
      <c r="E89" s="45" t="n">
        <v>25</v>
      </c>
      <c r="F89" s="25"/>
      <c r="G89" s="26" t="n">
        <f aca="false">F89/E89</f>
        <v>0</v>
      </c>
      <c r="H89" s="27" t="n">
        <f aca="false">F89*D89</f>
        <v>0</v>
      </c>
      <c r="I89" s="28" t="n">
        <v>5.5</v>
      </c>
      <c r="J89" s="29" t="n">
        <f aca="false">I89*D89</f>
        <v>55</v>
      </c>
      <c r="K89" s="29" t="n">
        <f aca="false">H89*I89</f>
        <v>0</v>
      </c>
      <c r="L89" s="30"/>
      <c r="ALZ89" s="30"/>
      <c r="AMA89" s="30"/>
      <c r="AMB89" s="30"/>
    </row>
    <row r="90" s="33" customFormat="true" ht="15.75" hidden="false" customHeight="false" outlineLevel="0" collapsed="false">
      <c r="A90" s="31" t="s">
        <v>14</v>
      </c>
      <c r="B90" s="21" t="s">
        <v>102</v>
      </c>
      <c r="C90" s="22" t="n">
        <v>250</v>
      </c>
      <c r="D90" s="32" t="n">
        <v>10</v>
      </c>
      <c r="E90" s="45" t="n">
        <v>25</v>
      </c>
      <c r="F90" s="25"/>
      <c r="G90" s="26" t="n">
        <f aca="false">F90/E90</f>
        <v>0</v>
      </c>
      <c r="H90" s="27" t="n">
        <f aca="false">F90*D90</f>
        <v>0</v>
      </c>
      <c r="I90" s="28" t="n">
        <v>5.5</v>
      </c>
      <c r="J90" s="29" t="n">
        <f aca="false">I90*D90</f>
        <v>55</v>
      </c>
      <c r="K90" s="29" t="n">
        <f aca="false">H90*I90</f>
        <v>0</v>
      </c>
      <c r="L90" s="30"/>
      <c r="ALZ90" s="30"/>
      <c r="AMA90" s="30"/>
      <c r="AMB90" s="30"/>
    </row>
    <row r="91" s="33" customFormat="true" ht="15.75" hidden="false" customHeight="false" outlineLevel="0" collapsed="false">
      <c r="A91" s="31" t="s">
        <v>14</v>
      </c>
      <c r="B91" s="21" t="s">
        <v>103</v>
      </c>
      <c r="C91" s="22" t="n">
        <v>100</v>
      </c>
      <c r="D91" s="32" t="n">
        <v>5</v>
      </c>
      <c r="E91" s="45" t="n">
        <v>20</v>
      </c>
      <c r="F91" s="25"/>
      <c r="G91" s="26" t="n">
        <f aca="false">F91/E91</f>
        <v>0</v>
      </c>
      <c r="H91" s="27" t="n">
        <f aca="false">F91*D91</f>
        <v>0</v>
      </c>
      <c r="I91" s="28" t="n">
        <v>5</v>
      </c>
      <c r="J91" s="29" t="n">
        <f aca="false">I91*D91</f>
        <v>25</v>
      </c>
      <c r="K91" s="29" t="n">
        <f aca="false">H91*I91</f>
        <v>0</v>
      </c>
      <c r="L91" s="30"/>
      <c r="ALZ91" s="30"/>
      <c r="AMA91" s="30"/>
      <c r="AMB91" s="30"/>
    </row>
    <row r="92" s="33" customFormat="true" ht="15.75" hidden="false" customHeight="false" outlineLevel="0" collapsed="false">
      <c r="A92" s="31" t="s">
        <v>14</v>
      </c>
      <c r="B92" s="21" t="s">
        <v>104</v>
      </c>
      <c r="C92" s="22" t="n">
        <v>150</v>
      </c>
      <c r="D92" s="32" t="n">
        <v>10</v>
      </c>
      <c r="E92" s="45" t="n">
        <v>15</v>
      </c>
      <c r="F92" s="25"/>
      <c r="G92" s="26" t="n">
        <f aca="false">F92/E92</f>
        <v>0</v>
      </c>
      <c r="H92" s="27" t="n">
        <f aca="false">F92*D92</f>
        <v>0</v>
      </c>
      <c r="I92" s="28" t="n">
        <v>5.5</v>
      </c>
      <c r="J92" s="29" t="n">
        <f aca="false">I92*D92</f>
        <v>55</v>
      </c>
      <c r="K92" s="29" t="n">
        <f aca="false">H92*I92</f>
        <v>0</v>
      </c>
      <c r="L92" s="30"/>
      <c r="ALZ92" s="30"/>
      <c r="AMA92" s="30"/>
      <c r="AMB92" s="30"/>
    </row>
    <row r="93" s="33" customFormat="true" ht="15.75" hidden="false" customHeight="false" outlineLevel="0" collapsed="false">
      <c r="A93" s="52" t="s">
        <v>14</v>
      </c>
      <c r="B93" s="62" t="s">
        <v>105</v>
      </c>
      <c r="C93" s="54" t="n">
        <v>280</v>
      </c>
      <c r="D93" s="55" t="n">
        <f aca="false">C93/20</f>
        <v>14</v>
      </c>
      <c r="E93" s="56" t="n">
        <v>20</v>
      </c>
      <c r="F93" s="57"/>
      <c r="G93" s="58" t="n">
        <f aca="false">F93/E93</f>
        <v>0</v>
      </c>
      <c r="H93" s="59" t="n">
        <f aca="false">F93*D93</f>
        <v>0</v>
      </c>
      <c r="I93" s="63" t="n">
        <v>5.5</v>
      </c>
      <c r="J93" s="64" t="n">
        <f aca="false">I93*D93</f>
        <v>77</v>
      </c>
      <c r="K93" s="64" t="n">
        <f aca="false">H93*I93</f>
        <v>0</v>
      </c>
      <c r="L93" s="30"/>
      <c r="ALZ93" s="30"/>
      <c r="AMA93" s="30"/>
      <c r="AMB93" s="30"/>
    </row>
    <row r="94" s="33" customFormat="true" ht="15.75" hidden="false" customHeight="false" outlineLevel="0" collapsed="false">
      <c r="A94" s="52" t="s">
        <v>14</v>
      </c>
      <c r="B94" s="53" t="s">
        <v>106</v>
      </c>
      <c r="C94" s="54" t="n">
        <v>280</v>
      </c>
      <c r="D94" s="55" t="n">
        <f aca="false">C94/20</f>
        <v>14</v>
      </c>
      <c r="E94" s="56" t="n">
        <v>20</v>
      </c>
      <c r="F94" s="57"/>
      <c r="G94" s="58" t="n">
        <f aca="false">F94/E94</f>
        <v>0</v>
      </c>
      <c r="H94" s="59" t="n">
        <f aca="false">F94*D94</f>
        <v>0</v>
      </c>
      <c r="I94" s="63" t="n">
        <v>6</v>
      </c>
      <c r="J94" s="64" t="n">
        <f aca="false">I94*D94</f>
        <v>84</v>
      </c>
      <c r="K94" s="64" t="n">
        <f aca="false">H94*I94</f>
        <v>0</v>
      </c>
      <c r="L94" s="30"/>
      <c r="ALZ94" s="30"/>
      <c r="AMA94" s="30"/>
      <c r="AMB94" s="30"/>
    </row>
    <row r="95" s="33" customFormat="true" ht="15.75" hidden="false" customHeight="false" outlineLevel="0" collapsed="false">
      <c r="A95" s="52" t="s">
        <v>14</v>
      </c>
      <c r="B95" s="53" t="s">
        <v>107</v>
      </c>
      <c r="C95" s="54" t="n">
        <v>280</v>
      </c>
      <c r="D95" s="55" t="n">
        <f aca="false">C95/20</f>
        <v>14</v>
      </c>
      <c r="E95" s="56" t="n">
        <v>20</v>
      </c>
      <c r="F95" s="57"/>
      <c r="G95" s="58" t="n">
        <f aca="false">F95/E95</f>
        <v>0</v>
      </c>
      <c r="H95" s="59" t="n">
        <f aca="false">F95*D95</f>
        <v>0</v>
      </c>
      <c r="I95" s="63" t="n">
        <v>6</v>
      </c>
      <c r="J95" s="64" t="n">
        <f aca="false">I95*D95</f>
        <v>84</v>
      </c>
      <c r="K95" s="64" t="n">
        <f aca="false">H95*I95</f>
        <v>0</v>
      </c>
      <c r="L95" s="30"/>
      <c r="ALZ95" s="30"/>
      <c r="AMA95" s="30"/>
      <c r="AMB95" s="30"/>
    </row>
    <row r="96" s="33" customFormat="true" ht="15.75" hidden="false" customHeight="false" outlineLevel="0" collapsed="false">
      <c r="A96" s="52" t="s">
        <v>14</v>
      </c>
      <c r="B96" s="53" t="s">
        <v>108</v>
      </c>
      <c r="C96" s="54" t="n">
        <v>280</v>
      </c>
      <c r="D96" s="55" t="n">
        <f aca="false">C96/20</f>
        <v>14</v>
      </c>
      <c r="E96" s="56" t="n">
        <v>20</v>
      </c>
      <c r="F96" s="57"/>
      <c r="G96" s="58" t="n">
        <f aca="false">F96/E96</f>
        <v>0</v>
      </c>
      <c r="H96" s="59" t="n">
        <f aca="false">F96*D96</f>
        <v>0</v>
      </c>
      <c r="I96" s="63" t="n">
        <v>6</v>
      </c>
      <c r="J96" s="64" t="n">
        <f aca="false">I96*D96</f>
        <v>84</v>
      </c>
      <c r="K96" s="64" t="n">
        <f aca="false">H96*I96</f>
        <v>0</v>
      </c>
      <c r="L96" s="30"/>
      <c r="ALZ96" s="30"/>
      <c r="AMA96" s="30"/>
      <c r="AMB96" s="30"/>
    </row>
    <row r="97" s="33" customFormat="true" ht="15.75" hidden="false" customHeight="false" outlineLevel="0" collapsed="false">
      <c r="A97" s="52" t="s">
        <v>14</v>
      </c>
      <c r="B97" s="53" t="s">
        <v>109</v>
      </c>
      <c r="C97" s="54" t="n">
        <v>320</v>
      </c>
      <c r="D97" s="55" t="n">
        <f aca="false">C97/20</f>
        <v>16</v>
      </c>
      <c r="E97" s="56" t="n">
        <v>20</v>
      </c>
      <c r="F97" s="57"/>
      <c r="G97" s="58" t="n">
        <f aca="false">F97/E97</f>
        <v>0</v>
      </c>
      <c r="H97" s="59" t="n">
        <f aca="false">F97*D97</f>
        <v>0</v>
      </c>
      <c r="I97" s="63" t="n">
        <v>5</v>
      </c>
      <c r="J97" s="64" t="n">
        <f aca="false">I97*D97</f>
        <v>80</v>
      </c>
      <c r="K97" s="64" t="n">
        <f aca="false">H97*I97</f>
        <v>0</v>
      </c>
      <c r="L97" s="30"/>
      <c r="ALZ97" s="30"/>
      <c r="AMA97" s="30"/>
      <c r="AMB97" s="30"/>
    </row>
    <row r="98" s="33" customFormat="true" ht="15.75" hidden="false" customHeight="false" outlineLevel="0" collapsed="false">
      <c r="A98" s="52" t="s">
        <v>14</v>
      </c>
      <c r="B98" s="53" t="s">
        <v>110</v>
      </c>
      <c r="C98" s="54" t="n">
        <v>280</v>
      </c>
      <c r="D98" s="55" t="n">
        <f aca="false">C98/20</f>
        <v>14</v>
      </c>
      <c r="E98" s="56" t="n">
        <v>20</v>
      </c>
      <c r="F98" s="57"/>
      <c r="G98" s="58" t="n">
        <f aca="false">F98/E98</f>
        <v>0</v>
      </c>
      <c r="H98" s="59" t="n">
        <f aca="false">F98*D98</f>
        <v>0</v>
      </c>
      <c r="I98" s="63" t="n">
        <v>7</v>
      </c>
      <c r="J98" s="64" t="n">
        <f aca="false">I98*D98</f>
        <v>98</v>
      </c>
      <c r="K98" s="64" t="n">
        <f aca="false">H98*I98</f>
        <v>0</v>
      </c>
      <c r="L98" s="30"/>
      <c r="ALZ98" s="30"/>
      <c r="AMA98" s="30"/>
      <c r="AMB98" s="30"/>
    </row>
    <row r="99" s="33" customFormat="true" ht="15.75" hidden="false" customHeight="false" outlineLevel="0" collapsed="false">
      <c r="A99" s="52" t="s">
        <v>14</v>
      </c>
      <c r="B99" s="53" t="s">
        <v>111</v>
      </c>
      <c r="C99" s="54" t="n">
        <v>260</v>
      </c>
      <c r="D99" s="55" t="n">
        <f aca="false">C99/20</f>
        <v>13</v>
      </c>
      <c r="E99" s="56" t="n">
        <v>20</v>
      </c>
      <c r="F99" s="57"/>
      <c r="G99" s="58" t="n">
        <f aca="false">F99/E99</f>
        <v>0</v>
      </c>
      <c r="H99" s="59" t="n">
        <f aca="false">F99*D99</f>
        <v>0</v>
      </c>
      <c r="I99" s="63" t="n">
        <v>5.5</v>
      </c>
      <c r="J99" s="64" t="n">
        <f aca="false">I99*D99</f>
        <v>71.5</v>
      </c>
      <c r="K99" s="64" t="n">
        <f aca="false">H99*I99</f>
        <v>0</v>
      </c>
      <c r="L99" s="30"/>
      <c r="ALZ99" s="30"/>
      <c r="AMA99" s="30"/>
      <c r="AMB99" s="30"/>
    </row>
    <row r="100" s="33" customFormat="true" ht="15.75" hidden="false" customHeight="false" outlineLevel="0" collapsed="false">
      <c r="A100" s="52" t="s">
        <v>14</v>
      </c>
      <c r="B100" s="53" t="s">
        <v>112</v>
      </c>
      <c r="C100" s="54" t="n">
        <v>220</v>
      </c>
      <c r="D100" s="55" t="n">
        <f aca="false">C100/20</f>
        <v>11</v>
      </c>
      <c r="E100" s="56" t="n">
        <v>20</v>
      </c>
      <c r="F100" s="57"/>
      <c r="G100" s="58" t="n">
        <f aca="false">F100/E100</f>
        <v>0</v>
      </c>
      <c r="H100" s="59" t="n">
        <f aca="false">F100*D100</f>
        <v>0</v>
      </c>
      <c r="I100" s="63" t="n">
        <v>6</v>
      </c>
      <c r="J100" s="64" t="n">
        <f aca="false">I100*D100</f>
        <v>66</v>
      </c>
      <c r="K100" s="64" t="n">
        <f aca="false">H100*I100</f>
        <v>0</v>
      </c>
      <c r="L100" s="30"/>
      <c r="ALZ100" s="30"/>
      <c r="AMA100" s="30"/>
      <c r="AMB100" s="30"/>
    </row>
    <row r="101" s="33" customFormat="true" ht="15.75" hidden="false" customHeight="false" outlineLevel="0" collapsed="false">
      <c r="A101" s="52" t="s">
        <v>14</v>
      </c>
      <c r="B101" s="53" t="s">
        <v>113</v>
      </c>
      <c r="C101" s="54" t="n">
        <v>300</v>
      </c>
      <c r="D101" s="55" t="n">
        <f aca="false">C101/20</f>
        <v>15</v>
      </c>
      <c r="E101" s="56" t="n">
        <v>20</v>
      </c>
      <c r="F101" s="57"/>
      <c r="G101" s="58" t="n">
        <f aca="false">F101/E101</f>
        <v>0</v>
      </c>
      <c r="H101" s="59" t="n">
        <f aca="false">F101*D101</f>
        <v>0</v>
      </c>
      <c r="I101" s="63" t="n">
        <v>5</v>
      </c>
      <c r="J101" s="64" t="n">
        <f aca="false">I101*D101</f>
        <v>75</v>
      </c>
      <c r="K101" s="64" t="n">
        <f aca="false">H101*I101</f>
        <v>0</v>
      </c>
      <c r="L101" s="30"/>
      <c r="ALZ101" s="30"/>
      <c r="AMA101" s="30"/>
      <c r="AMB101" s="30"/>
    </row>
    <row r="102" s="33" customFormat="true" ht="15.75" hidden="false" customHeight="false" outlineLevel="0" collapsed="false">
      <c r="A102" s="52" t="s">
        <v>14</v>
      </c>
      <c r="B102" s="53" t="s">
        <v>114</v>
      </c>
      <c r="C102" s="54" t="n">
        <v>200</v>
      </c>
      <c r="D102" s="55" t="n">
        <f aca="false">C102/20</f>
        <v>10</v>
      </c>
      <c r="E102" s="56" t="n">
        <v>20</v>
      </c>
      <c r="F102" s="57"/>
      <c r="G102" s="58" t="n">
        <f aca="false">F102/E102</f>
        <v>0</v>
      </c>
      <c r="H102" s="59" t="n">
        <f aca="false">F102*D102</f>
        <v>0</v>
      </c>
      <c r="I102" s="63" t="n">
        <v>6</v>
      </c>
      <c r="J102" s="64" t="n">
        <f aca="false">I102*D102</f>
        <v>60</v>
      </c>
      <c r="K102" s="64" t="n">
        <f aca="false">H102*I102</f>
        <v>0</v>
      </c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</row>
    <row r="103" s="33" customFormat="true" ht="15.75" hidden="false" customHeight="false" outlineLevel="0" collapsed="false">
      <c r="A103" s="52" t="s">
        <v>14</v>
      </c>
      <c r="B103" s="53" t="s">
        <v>115</v>
      </c>
      <c r="C103" s="54" t="n">
        <v>400</v>
      </c>
      <c r="D103" s="55" t="n">
        <v>10</v>
      </c>
      <c r="E103" s="56" t="n">
        <v>40</v>
      </c>
      <c r="F103" s="57"/>
      <c r="G103" s="58" t="n">
        <f aca="false">F103/E103</f>
        <v>0</v>
      </c>
      <c r="H103" s="59" t="n">
        <f aca="false">F103*D103</f>
        <v>0</v>
      </c>
      <c r="I103" s="63"/>
      <c r="J103" s="64" t="n">
        <f aca="false">I103*D103</f>
        <v>0</v>
      </c>
      <c r="K103" s="64" t="n">
        <f aca="false">H103*I103</f>
        <v>0</v>
      </c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0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0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30"/>
      <c r="AAY103" s="30"/>
      <c r="AAZ103" s="30"/>
      <c r="ABA103" s="30"/>
      <c r="ABB103" s="30"/>
      <c r="ABC103" s="30"/>
      <c r="ABD103" s="30"/>
      <c r="ABE103" s="30"/>
      <c r="ABF103" s="30"/>
      <c r="ABG103" s="30"/>
      <c r="ABH103" s="30"/>
      <c r="ABI103" s="30"/>
      <c r="ABJ103" s="30"/>
      <c r="ABK103" s="30"/>
      <c r="ABL103" s="30"/>
      <c r="ABM103" s="30"/>
      <c r="ABN103" s="30"/>
      <c r="ABO103" s="30"/>
      <c r="ABP103" s="30"/>
      <c r="ABQ103" s="30"/>
      <c r="ABR103" s="30"/>
      <c r="ABS103" s="30"/>
      <c r="ABT103" s="30"/>
      <c r="ABU103" s="30"/>
      <c r="ABV103" s="30"/>
      <c r="ABW103" s="30"/>
      <c r="ABX103" s="30"/>
      <c r="ABY103" s="30"/>
      <c r="ABZ103" s="30"/>
      <c r="ACA103" s="30"/>
      <c r="ACB103" s="30"/>
      <c r="ACC103" s="30"/>
      <c r="ACD103" s="30"/>
      <c r="ACE103" s="30"/>
      <c r="ACF103" s="30"/>
      <c r="ACG103" s="30"/>
      <c r="ACH103" s="30"/>
      <c r="ACI103" s="30"/>
      <c r="ACJ103" s="30"/>
      <c r="ACK103" s="30"/>
      <c r="ACL103" s="30"/>
      <c r="ACM103" s="30"/>
      <c r="ACN103" s="30"/>
      <c r="ACO103" s="30"/>
      <c r="ACP103" s="30"/>
      <c r="ACQ103" s="30"/>
      <c r="ACR103" s="30"/>
      <c r="ACS103" s="30"/>
      <c r="ACT103" s="30"/>
      <c r="ACU103" s="30"/>
      <c r="ACV103" s="30"/>
      <c r="ACW103" s="30"/>
      <c r="ACX103" s="30"/>
      <c r="ACY103" s="30"/>
      <c r="ACZ103" s="30"/>
      <c r="ADA103" s="30"/>
      <c r="ADB103" s="30"/>
      <c r="ADC103" s="30"/>
      <c r="ADD103" s="30"/>
      <c r="ADE103" s="30"/>
      <c r="ADF103" s="30"/>
      <c r="ADG103" s="30"/>
      <c r="ADH103" s="30"/>
      <c r="ADI103" s="30"/>
      <c r="ADJ103" s="30"/>
      <c r="ADK103" s="30"/>
      <c r="ADL103" s="30"/>
      <c r="ADM103" s="30"/>
      <c r="ADN103" s="30"/>
      <c r="ADO103" s="30"/>
      <c r="ADP103" s="30"/>
      <c r="ADQ103" s="30"/>
      <c r="ADR103" s="30"/>
      <c r="ADS103" s="30"/>
      <c r="ADT103" s="30"/>
      <c r="ADU103" s="30"/>
      <c r="ADV103" s="30"/>
      <c r="ADW103" s="30"/>
      <c r="ADX103" s="30"/>
      <c r="ADY103" s="30"/>
      <c r="ADZ103" s="30"/>
      <c r="AEA103" s="30"/>
      <c r="AEB103" s="30"/>
      <c r="AEC103" s="30"/>
      <c r="AED103" s="30"/>
      <c r="AEE103" s="30"/>
      <c r="AEF103" s="30"/>
      <c r="AEG103" s="30"/>
      <c r="AEH103" s="30"/>
      <c r="AEI103" s="30"/>
      <c r="AEJ103" s="30"/>
      <c r="AEK103" s="30"/>
      <c r="AEL103" s="30"/>
      <c r="AEM103" s="30"/>
      <c r="AEN103" s="30"/>
      <c r="AEO103" s="30"/>
      <c r="AEP103" s="30"/>
      <c r="AEQ103" s="30"/>
      <c r="AER103" s="30"/>
      <c r="AES103" s="30"/>
      <c r="AET103" s="30"/>
      <c r="AEU103" s="30"/>
      <c r="AEV103" s="30"/>
      <c r="AEW103" s="30"/>
      <c r="AEX103" s="30"/>
      <c r="AEY103" s="30"/>
      <c r="AEZ103" s="30"/>
      <c r="AFA103" s="30"/>
      <c r="AFB103" s="30"/>
      <c r="AFC103" s="30"/>
      <c r="AFD103" s="30"/>
      <c r="AFE103" s="30"/>
      <c r="AFF103" s="30"/>
      <c r="AFG103" s="30"/>
      <c r="AFH103" s="30"/>
      <c r="AFI103" s="30"/>
      <c r="AFJ103" s="30"/>
      <c r="AFK103" s="30"/>
      <c r="AFL103" s="30"/>
      <c r="AFM103" s="30"/>
      <c r="AFN103" s="30"/>
      <c r="AFO103" s="30"/>
      <c r="AFP103" s="30"/>
      <c r="AFQ103" s="30"/>
      <c r="AFR103" s="30"/>
      <c r="AFS103" s="30"/>
      <c r="AFT103" s="30"/>
      <c r="AFU103" s="30"/>
      <c r="AFV103" s="30"/>
      <c r="AFW103" s="30"/>
      <c r="AFX103" s="30"/>
      <c r="AFY103" s="30"/>
      <c r="AFZ103" s="30"/>
      <c r="AGA103" s="30"/>
      <c r="AGB103" s="30"/>
      <c r="AGC103" s="30"/>
      <c r="AGD103" s="30"/>
      <c r="AGE103" s="30"/>
      <c r="AGF103" s="30"/>
      <c r="AGG103" s="30"/>
      <c r="AGH103" s="30"/>
      <c r="AGI103" s="30"/>
      <c r="AGJ103" s="30"/>
      <c r="AGK103" s="30"/>
      <c r="AGL103" s="30"/>
      <c r="AGM103" s="30"/>
      <c r="AGN103" s="30"/>
      <c r="AGO103" s="30"/>
      <c r="AGP103" s="30"/>
      <c r="AGQ103" s="30"/>
      <c r="AGR103" s="30"/>
      <c r="AGS103" s="30"/>
      <c r="AGT103" s="30"/>
      <c r="AGU103" s="30"/>
      <c r="AGV103" s="30"/>
      <c r="AGW103" s="30"/>
      <c r="AGX103" s="30"/>
      <c r="AGY103" s="30"/>
      <c r="AGZ103" s="30"/>
      <c r="AHA103" s="30"/>
      <c r="AHB103" s="30"/>
      <c r="AHC103" s="30"/>
      <c r="AHD103" s="30"/>
      <c r="AHE103" s="30"/>
      <c r="AHF103" s="30"/>
      <c r="AHG103" s="30"/>
      <c r="AHH103" s="30"/>
      <c r="AHI103" s="30"/>
      <c r="AHJ103" s="30"/>
      <c r="AHK103" s="30"/>
      <c r="AHL103" s="30"/>
      <c r="AHM103" s="30"/>
      <c r="AHN103" s="30"/>
      <c r="AHO103" s="30"/>
      <c r="AHP103" s="30"/>
      <c r="AHQ103" s="30"/>
      <c r="AHR103" s="30"/>
      <c r="AHS103" s="30"/>
      <c r="AHT103" s="30"/>
      <c r="AHU103" s="30"/>
      <c r="AHV103" s="30"/>
      <c r="AHW103" s="30"/>
      <c r="AHX103" s="30"/>
      <c r="AHY103" s="30"/>
      <c r="AHZ103" s="30"/>
      <c r="AIA103" s="30"/>
      <c r="AIB103" s="30"/>
      <c r="AIC103" s="30"/>
      <c r="AID103" s="30"/>
      <c r="AIE103" s="30"/>
      <c r="AIF103" s="30"/>
      <c r="AIG103" s="30"/>
      <c r="AIH103" s="30"/>
      <c r="AII103" s="30"/>
      <c r="AIJ103" s="30"/>
      <c r="AIK103" s="30"/>
      <c r="AIL103" s="30"/>
      <c r="AIM103" s="30"/>
      <c r="AIN103" s="30"/>
      <c r="AIO103" s="30"/>
      <c r="AIP103" s="30"/>
      <c r="AIQ103" s="30"/>
      <c r="AIR103" s="30"/>
      <c r="AIS103" s="30"/>
      <c r="AIT103" s="30"/>
      <c r="AIU103" s="30"/>
      <c r="AIV103" s="30"/>
      <c r="AIW103" s="30"/>
      <c r="AIX103" s="30"/>
      <c r="AIY103" s="30"/>
      <c r="AIZ103" s="30"/>
      <c r="AJA103" s="30"/>
      <c r="AJB103" s="30"/>
      <c r="AJC103" s="30"/>
      <c r="AJD103" s="30"/>
      <c r="AJE103" s="30"/>
      <c r="AJF103" s="30"/>
      <c r="AJG103" s="30"/>
      <c r="AJH103" s="30"/>
      <c r="AJI103" s="30"/>
      <c r="AJJ103" s="30"/>
      <c r="AJK103" s="30"/>
      <c r="AJL103" s="30"/>
      <c r="AJM103" s="30"/>
      <c r="AJN103" s="30"/>
      <c r="AJO103" s="30"/>
      <c r="AJP103" s="30"/>
      <c r="AJQ103" s="30"/>
      <c r="AJR103" s="30"/>
      <c r="AJS103" s="30"/>
      <c r="AJT103" s="30"/>
      <c r="AJU103" s="30"/>
      <c r="AJV103" s="30"/>
      <c r="AJW103" s="30"/>
      <c r="AJX103" s="30"/>
      <c r="AJY103" s="30"/>
      <c r="AJZ103" s="30"/>
      <c r="AKA103" s="30"/>
      <c r="AKB103" s="30"/>
      <c r="AKC103" s="30"/>
      <c r="AKD103" s="30"/>
      <c r="AKE103" s="30"/>
      <c r="AKF103" s="30"/>
      <c r="AKG103" s="30"/>
      <c r="AKH103" s="30"/>
      <c r="AKI103" s="30"/>
      <c r="AKJ103" s="30"/>
      <c r="AKK103" s="30"/>
      <c r="AKL103" s="30"/>
      <c r="AKM103" s="30"/>
      <c r="AKN103" s="30"/>
      <c r="AKO103" s="30"/>
      <c r="AKP103" s="30"/>
      <c r="AKQ103" s="30"/>
      <c r="AKR103" s="30"/>
      <c r="AKS103" s="30"/>
      <c r="AKT103" s="30"/>
      <c r="AKU103" s="30"/>
      <c r="AKV103" s="30"/>
      <c r="AKW103" s="30"/>
      <c r="AKX103" s="30"/>
      <c r="AKY103" s="30"/>
      <c r="AKZ103" s="30"/>
      <c r="ALA103" s="30"/>
      <c r="ALB103" s="30"/>
      <c r="ALC103" s="30"/>
      <c r="ALD103" s="30"/>
      <c r="ALE103" s="30"/>
      <c r="ALF103" s="30"/>
      <c r="ALG103" s="30"/>
      <c r="ALH103" s="30"/>
      <c r="ALI103" s="30"/>
      <c r="ALJ103" s="30"/>
      <c r="ALK103" s="30"/>
      <c r="ALL103" s="30"/>
      <c r="ALM103" s="30"/>
      <c r="ALN103" s="30"/>
      <c r="ALO103" s="30"/>
      <c r="ALP103" s="30"/>
      <c r="ALQ103" s="30"/>
      <c r="ALR103" s="30"/>
      <c r="ALS103" s="30"/>
      <c r="ALT103" s="30"/>
      <c r="ALU103" s="30"/>
      <c r="ALV103" s="30"/>
      <c r="ALW103" s="30"/>
      <c r="ALX103" s="30"/>
      <c r="ALY103" s="30"/>
      <c r="ALZ103" s="30"/>
      <c r="AMA103" s="30"/>
      <c r="AMB103" s="30"/>
    </row>
    <row r="104" s="30" customFormat="true" ht="15.75" hidden="false" customHeight="false" outlineLevel="0" collapsed="false">
      <c r="A104" s="52" t="s">
        <v>14</v>
      </c>
      <c r="B104" s="53" t="s">
        <v>116</v>
      </c>
      <c r="C104" s="54" t="n">
        <v>400</v>
      </c>
      <c r="D104" s="55" t="n">
        <v>10</v>
      </c>
      <c r="E104" s="56" t="n">
        <v>40</v>
      </c>
      <c r="F104" s="57"/>
      <c r="G104" s="58" t="n">
        <f aca="false">F104/E104</f>
        <v>0</v>
      </c>
      <c r="H104" s="59" t="n">
        <f aca="false">F104*D104</f>
        <v>0</v>
      </c>
      <c r="I104" s="63" t="n">
        <v>2</v>
      </c>
      <c r="J104" s="64" t="n">
        <f aca="false">I104*D104</f>
        <v>20</v>
      </c>
      <c r="K104" s="64" t="n">
        <f aca="false">H104*I104</f>
        <v>0</v>
      </c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  <c r="IW104" s="33"/>
      <c r="IX104" s="33"/>
      <c r="IY104" s="33"/>
      <c r="IZ104" s="33"/>
      <c r="JA104" s="33"/>
      <c r="JB104" s="33"/>
      <c r="JC104" s="33"/>
      <c r="JD104" s="33"/>
      <c r="JE104" s="33"/>
      <c r="JF104" s="33"/>
      <c r="JG104" s="33"/>
      <c r="JH104" s="33"/>
      <c r="JI104" s="33"/>
      <c r="JJ104" s="33"/>
      <c r="JK104" s="33"/>
      <c r="JL104" s="33"/>
      <c r="JM104" s="33"/>
      <c r="JN104" s="33"/>
      <c r="JO104" s="33"/>
      <c r="JP104" s="33"/>
      <c r="JQ104" s="33"/>
      <c r="JR104" s="33"/>
      <c r="JS104" s="33"/>
      <c r="JT104" s="33"/>
      <c r="JU104" s="33"/>
      <c r="JV104" s="33"/>
      <c r="JW104" s="33"/>
      <c r="JX104" s="33"/>
      <c r="JY104" s="33"/>
      <c r="JZ104" s="33"/>
      <c r="KA104" s="33"/>
      <c r="KB104" s="33"/>
      <c r="KC104" s="33"/>
      <c r="KD104" s="33"/>
      <c r="KE104" s="33"/>
      <c r="KF104" s="33"/>
      <c r="KG104" s="33"/>
      <c r="KH104" s="33"/>
      <c r="KI104" s="33"/>
      <c r="KJ104" s="33"/>
      <c r="KK104" s="33"/>
      <c r="KL104" s="33"/>
      <c r="KM104" s="33"/>
      <c r="KN104" s="33"/>
      <c r="KO104" s="33"/>
      <c r="KP104" s="33"/>
      <c r="KQ104" s="33"/>
      <c r="KR104" s="33"/>
      <c r="KS104" s="33"/>
      <c r="KT104" s="33"/>
      <c r="KU104" s="33"/>
      <c r="KV104" s="33"/>
      <c r="KW104" s="33"/>
      <c r="KX104" s="33"/>
      <c r="KY104" s="33"/>
      <c r="KZ104" s="33"/>
      <c r="LA104" s="33"/>
      <c r="LB104" s="33"/>
      <c r="LC104" s="33"/>
      <c r="LD104" s="33"/>
      <c r="LE104" s="33"/>
      <c r="LF104" s="33"/>
      <c r="LG104" s="33"/>
      <c r="LH104" s="33"/>
      <c r="LI104" s="33"/>
      <c r="LJ104" s="33"/>
      <c r="LK104" s="33"/>
      <c r="LL104" s="33"/>
      <c r="LM104" s="33"/>
      <c r="LN104" s="33"/>
      <c r="LO104" s="33"/>
      <c r="LP104" s="33"/>
      <c r="LQ104" s="33"/>
      <c r="LR104" s="33"/>
      <c r="LS104" s="33"/>
      <c r="LT104" s="33"/>
      <c r="LU104" s="33"/>
      <c r="LV104" s="33"/>
      <c r="LW104" s="33"/>
      <c r="LX104" s="33"/>
      <c r="LY104" s="33"/>
      <c r="LZ104" s="33"/>
      <c r="MA104" s="33"/>
      <c r="MB104" s="33"/>
      <c r="MC104" s="33"/>
      <c r="MD104" s="33"/>
      <c r="ME104" s="33"/>
      <c r="MF104" s="33"/>
      <c r="MG104" s="33"/>
      <c r="MH104" s="33"/>
      <c r="MI104" s="33"/>
      <c r="MJ104" s="33"/>
      <c r="MK104" s="33"/>
      <c r="ML104" s="33"/>
      <c r="MM104" s="33"/>
      <c r="MN104" s="33"/>
      <c r="MO104" s="33"/>
      <c r="MP104" s="33"/>
      <c r="MQ104" s="33"/>
      <c r="MR104" s="33"/>
      <c r="MS104" s="33"/>
      <c r="MT104" s="33"/>
      <c r="MU104" s="33"/>
      <c r="MV104" s="33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  <c r="NL104" s="33"/>
      <c r="NM104" s="33"/>
      <c r="NN104" s="33"/>
      <c r="NO104" s="33"/>
      <c r="NP104" s="33"/>
      <c r="NQ104" s="33"/>
      <c r="NR104" s="33"/>
      <c r="NS104" s="33"/>
      <c r="NT104" s="33"/>
      <c r="NU104" s="33"/>
      <c r="NV104" s="33"/>
      <c r="NW104" s="33"/>
      <c r="NX104" s="33"/>
      <c r="NY104" s="33"/>
      <c r="NZ104" s="33"/>
      <c r="OA104" s="33"/>
      <c r="OB104" s="33"/>
      <c r="OC104" s="33"/>
      <c r="OD104" s="33"/>
      <c r="OE104" s="33"/>
      <c r="OF104" s="33"/>
      <c r="OG104" s="33"/>
      <c r="OH104" s="33"/>
      <c r="OI104" s="33"/>
      <c r="OJ104" s="33"/>
      <c r="OK104" s="33"/>
      <c r="OL104" s="33"/>
      <c r="OM104" s="33"/>
      <c r="ON104" s="33"/>
      <c r="OO104" s="33"/>
      <c r="OP104" s="33"/>
      <c r="OQ104" s="33"/>
      <c r="OR104" s="33"/>
      <c r="OS104" s="33"/>
      <c r="OT104" s="33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  <c r="PM104" s="33"/>
      <c r="PN104" s="33"/>
      <c r="PO104" s="33"/>
      <c r="PP104" s="33"/>
      <c r="PQ104" s="33"/>
      <c r="PR104" s="33"/>
      <c r="PS104" s="33"/>
      <c r="PT104" s="33"/>
      <c r="PU104" s="33"/>
      <c r="PV104" s="33"/>
      <c r="PW104" s="33"/>
      <c r="PX104" s="33"/>
      <c r="PY104" s="33"/>
      <c r="PZ104" s="33"/>
      <c r="QA104" s="33"/>
      <c r="QB104" s="33"/>
      <c r="QC104" s="33"/>
      <c r="QD104" s="33"/>
      <c r="QE104" s="33"/>
      <c r="QF104" s="33"/>
      <c r="QG104" s="33"/>
      <c r="QH104" s="33"/>
      <c r="QI104" s="33"/>
      <c r="QJ104" s="33"/>
      <c r="QK104" s="33"/>
      <c r="QL104" s="33"/>
      <c r="QM104" s="33"/>
      <c r="QN104" s="33"/>
      <c r="QO104" s="33"/>
      <c r="QP104" s="33"/>
      <c r="QQ104" s="33"/>
      <c r="QR104" s="33"/>
      <c r="QS104" s="33"/>
      <c r="QT104" s="33"/>
      <c r="QU104" s="33"/>
      <c r="QV104" s="33"/>
      <c r="QW104" s="33"/>
      <c r="QX104" s="33"/>
      <c r="QY104" s="33"/>
      <c r="QZ104" s="33"/>
      <c r="RA104" s="33"/>
      <c r="RB104" s="33"/>
      <c r="RC104" s="33"/>
      <c r="RD104" s="33"/>
      <c r="RE104" s="33"/>
      <c r="RF104" s="33"/>
      <c r="RG104" s="33"/>
      <c r="RH104" s="33"/>
      <c r="RI104" s="33"/>
      <c r="RJ104" s="33"/>
      <c r="RK104" s="33"/>
      <c r="RL104" s="33"/>
      <c r="RM104" s="33"/>
      <c r="RN104" s="33"/>
      <c r="RO104" s="33"/>
      <c r="RP104" s="33"/>
      <c r="RQ104" s="33"/>
      <c r="RR104" s="33"/>
      <c r="RS104" s="33"/>
      <c r="RT104" s="33"/>
      <c r="RU104" s="33"/>
      <c r="RV104" s="33"/>
      <c r="RW104" s="33"/>
      <c r="RX104" s="33"/>
      <c r="RY104" s="33"/>
      <c r="RZ104" s="33"/>
      <c r="SA104" s="33"/>
      <c r="SB104" s="33"/>
      <c r="SC104" s="33"/>
      <c r="SD104" s="33"/>
      <c r="SE104" s="33"/>
      <c r="SF104" s="33"/>
      <c r="SG104" s="33"/>
      <c r="SH104" s="33"/>
      <c r="SI104" s="33"/>
      <c r="SJ104" s="33"/>
      <c r="SK104" s="33"/>
      <c r="SL104" s="33"/>
      <c r="SM104" s="33"/>
      <c r="SN104" s="33"/>
      <c r="SO104" s="33"/>
      <c r="SP104" s="33"/>
      <c r="SQ104" s="33"/>
      <c r="SR104" s="33"/>
      <c r="SS104" s="33"/>
      <c r="ST104" s="33"/>
      <c r="SU104" s="33"/>
      <c r="SV104" s="33"/>
      <c r="SW104" s="33"/>
      <c r="SX104" s="33"/>
      <c r="SY104" s="33"/>
      <c r="SZ104" s="33"/>
      <c r="TA104" s="33"/>
      <c r="TB104" s="33"/>
      <c r="TC104" s="33"/>
      <c r="TD104" s="33"/>
      <c r="TE104" s="33"/>
      <c r="TF104" s="33"/>
      <c r="TG104" s="33"/>
      <c r="TH104" s="33"/>
      <c r="TI104" s="33"/>
      <c r="TJ104" s="33"/>
      <c r="TK104" s="33"/>
      <c r="TL104" s="33"/>
      <c r="TM104" s="33"/>
      <c r="TN104" s="33"/>
      <c r="TO104" s="33"/>
      <c r="TP104" s="33"/>
      <c r="TQ104" s="33"/>
      <c r="TR104" s="33"/>
      <c r="TS104" s="33"/>
      <c r="TT104" s="33"/>
      <c r="TU104" s="33"/>
      <c r="TV104" s="33"/>
      <c r="TW104" s="33"/>
      <c r="TX104" s="33"/>
      <c r="TY104" s="33"/>
      <c r="TZ104" s="33"/>
      <c r="UA104" s="33"/>
      <c r="UB104" s="33"/>
      <c r="UC104" s="33"/>
      <c r="UD104" s="33"/>
      <c r="UE104" s="33"/>
      <c r="UF104" s="33"/>
      <c r="UG104" s="33"/>
      <c r="UH104" s="33"/>
      <c r="UI104" s="33"/>
      <c r="UJ104" s="33"/>
      <c r="UK104" s="33"/>
      <c r="UL104" s="33"/>
      <c r="UM104" s="33"/>
      <c r="UN104" s="33"/>
      <c r="UO104" s="33"/>
      <c r="UP104" s="33"/>
      <c r="UQ104" s="33"/>
      <c r="UR104" s="33"/>
      <c r="US104" s="33"/>
      <c r="UT104" s="33"/>
      <c r="UU104" s="33"/>
      <c r="UV104" s="33"/>
      <c r="UW104" s="33"/>
      <c r="UX104" s="33"/>
      <c r="UY104" s="33"/>
      <c r="UZ104" s="33"/>
      <c r="VA104" s="33"/>
      <c r="VB104" s="33"/>
      <c r="VC104" s="33"/>
      <c r="VD104" s="33"/>
      <c r="VE104" s="33"/>
      <c r="VF104" s="33"/>
      <c r="VG104" s="33"/>
      <c r="VH104" s="33"/>
      <c r="VI104" s="33"/>
      <c r="VJ104" s="33"/>
      <c r="VK104" s="33"/>
      <c r="VL104" s="33"/>
      <c r="VM104" s="33"/>
      <c r="VN104" s="33"/>
      <c r="VO104" s="33"/>
      <c r="VP104" s="33"/>
      <c r="VQ104" s="33"/>
      <c r="VR104" s="33"/>
      <c r="VS104" s="33"/>
      <c r="VT104" s="33"/>
      <c r="VU104" s="33"/>
      <c r="VV104" s="33"/>
      <c r="VW104" s="33"/>
      <c r="VX104" s="33"/>
      <c r="VY104" s="33"/>
      <c r="VZ104" s="33"/>
      <c r="WA104" s="33"/>
      <c r="WB104" s="33"/>
      <c r="WC104" s="33"/>
      <c r="WD104" s="33"/>
      <c r="WE104" s="33"/>
      <c r="WF104" s="33"/>
      <c r="WG104" s="33"/>
      <c r="WH104" s="33"/>
      <c r="WI104" s="33"/>
      <c r="WJ104" s="33"/>
      <c r="WK104" s="33"/>
      <c r="WL104" s="33"/>
      <c r="WM104" s="33"/>
      <c r="WN104" s="33"/>
      <c r="WO104" s="33"/>
      <c r="WP104" s="33"/>
      <c r="WQ104" s="33"/>
      <c r="WR104" s="33"/>
      <c r="WS104" s="33"/>
      <c r="WT104" s="33"/>
      <c r="WU104" s="33"/>
      <c r="WV104" s="33"/>
      <c r="WW104" s="33"/>
      <c r="WX104" s="33"/>
      <c r="WY104" s="33"/>
      <c r="WZ104" s="33"/>
      <c r="XA104" s="33"/>
      <c r="XB104" s="33"/>
      <c r="XC104" s="33"/>
      <c r="XD104" s="33"/>
      <c r="XE104" s="33"/>
      <c r="XF104" s="33"/>
      <c r="XG104" s="33"/>
      <c r="XH104" s="33"/>
      <c r="XI104" s="33"/>
      <c r="XJ104" s="33"/>
      <c r="XK104" s="33"/>
      <c r="XL104" s="33"/>
      <c r="XM104" s="33"/>
      <c r="XN104" s="33"/>
      <c r="XO104" s="33"/>
      <c r="XP104" s="33"/>
      <c r="XQ104" s="33"/>
      <c r="XR104" s="33"/>
      <c r="XS104" s="33"/>
      <c r="XT104" s="33"/>
      <c r="XU104" s="33"/>
      <c r="XV104" s="33"/>
      <c r="XW104" s="33"/>
      <c r="XX104" s="33"/>
      <c r="XY104" s="33"/>
      <c r="XZ104" s="33"/>
      <c r="YA104" s="33"/>
      <c r="YB104" s="33"/>
      <c r="YC104" s="33"/>
      <c r="YD104" s="33"/>
      <c r="YE104" s="33"/>
      <c r="YF104" s="33"/>
      <c r="YG104" s="33"/>
      <c r="YH104" s="33"/>
      <c r="YI104" s="33"/>
      <c r="YJ104" s="33"/>
      <c r="YK104" s="33"/>
      <c r="YL104" s="33"/>
      <c r="YM104" s="33"/>
      <c r="YN104" s="33"/>
      <c r="YO104" s="33"/>
      <c r="YP104" s="33"/>
      <c r="YQ104" s="33"/>
      <c r="YR104" s="33"/>
      <c r="YS104" s="33"/>
      <c r="YT104" s="33"/>
      <c r="YU104" s="33"/>
      <c r="YV104" s="33"/>
      <c r="YW104" s="33"/>
      <c r="YX104" s="33"/>
      <c r="YY104" s="33"/>
      <c r="YZ104" s="33"/>
      <c r="ZA104" s="33"/>
      <c r="ZB104" s="33"/>
      <c r="ZC104" s="33"/>
      <c r="ZD104" s="33"/>
      <c r="ZE104" s="33"/>
      <c r="ZF104" s="33"/>
      <c r="ZG104" s="33"/>
      <c r="ZH104" s="33"/>
      <c r="ZI104" s="33"/>
      <c r="ZJ104" s="33"/>
      <c r="ZK104" s="33"/>
      <c r="ZL104" s="33"/>
      <c r="ZM104" s="33"/>
      <c r="ZN104" s="33"/>
      <c r="ZO104" s="33"/>
      <c r="ZP104" s="33"/>
      <c r="ZQ104" s="33"/>
      <c r="ZR104" s="33"/>
      <c r="ZS104" s="33"/>
      <c r="ZT104" s="33"/>
      <c r="ZU104" s="33"/>
      <c r="ZV104" s="33"/>
      <c r="ZW104" s="33"/>
      <c r="ZX104" s="33"/>
      <c r="ZY104" s="33"/>
      <c r="ZZ104" s="33"/>
      <c r="AAA104" s="33"/>
      <c r="AAB104" s="33"/>
      <c r="AAC104" s="33"/>
      <c r="AAD104" s="33"/>
      <c r="AAE104" s="33"/>
      <c r="AAF104" s="33"/>
      <c r="AAG104" s="33"/>
      <c r="AAH104" s="33"/>
      <c r="AAI104" s="33"/>
      <c r="AAJ104" s="33"/>
      <c r="AAK104" s="33"/>
      <c r="AAL104" s="33"/>
      <c r="AAM104" s="33"/>
      <c r="AAN104" s="33"/>
      <c r="AAO104" s="33"/>
      <c r="AAP104" s="33"/>
      <c r="AAQ104" s="33"/>
      <c r="AAR104" s="33"/>
      <c r="AAS104" s="33"/>
      <c r="AAT104" s="33"/>
      <c r="AAU104" s="33"/>
      <c r="AAV104" s="33"/>
      <c r="AAW104" s="33"/>
      <c r="AAX104" s="33"/>
      <c r="AAY104" s="33"/>
      <c r="AAZ104" s="33"/>
      <c r="ABA104" s="33"/>
      <c r="ABB104" s="33"/>
      <c r="ABC104" s="33"/>
      <c r="ABD104" s="33"/>
      <c r="ABE104" s="33"/>
      <c r="ABF104" s="33"/>
      <c r="ABG104" s="33"/>
      <c r="ABH104" s="33"/>
      <c r="ABI104" s="33"/>
      <c r="ABJ104" s="33"/>
      <c r="ABK104" s="33"/>
      <c r="ABL104" s="33"/>
      <c r="ABM104" s="33"/>
      <c r="ABN104" s="33"/>
      <c r="ABO104" s="33"/>
      <c r="ABP104" s="33"/>
      <c r="ABQ104" s="33"/>
      <c r="ABR104" s="33"/>
      <c r="ABS104" s="33"/>
      <c r="ABT104" s="33"/>
      <c r="ABU104" s="33"/>
      <c r="ABV104" s="33"/>
      <c r="ABW104" s="33"/>
      <c r="ABX104" s="33"/>
      <c r="ABY104" s="33"/>
      <c r="ABZ104" s="33"/>
      <c r="ACA104" s="33"/>
      <c r="ACB104" s="33"/>
      <c r="ACC104" s="33"/>
      <c r="ACD104" s="33"/>
      <c r="ACE104" s="33"/>
      <c r="ACF104" s="33"/>
      <c r="ACG104" s="33"/>
      <c r="ACH104" s="33"/>
      <c r="ACI104" s="33"/>
      <c r="ACJ104" s="33"/>
      <c r="ACK104" s="33"/>
      <c r="ACL104" s="33"/>
      <c r="ACM104" s="33"/>
      <c r="ACN104" s="33"/>
      <c r="ACO104" s="33"/>
      <c r="ACP104" s="33"/>
      <c r="ACQ104" s="33"/>
      <c r="ACR104" s="33"/>
      <c r="ACS104" s="33"/>
      <c r="ACT104" s="33"/>
      <c r="ACU104" s="33"/>
      <c r="ACV104" s="33"/>
      <c r="ACW104" s="33"/>
      <c r="ACX104" s="33"/>
      <c r="ACY104" s="33"/>
      <c r="ACZ104" s="33"/>
      <c r="ADA104" s="33"/>
      <c r="ADB104" s="33"/>
      <c r="ADC104" s="33"/>
      <c r="ADD104" s="33"/>
      <c r="ADE104" s="33"/>
      <c r="ADF104" s="33"/>
      <c r="ADG104" s="33"/>
      <c r="ADH104" s="33"/>
      <c r="ADI104" s="33"/>
      <c r="ADJ104" s="33"/>
      <c r="ADK104" s="33"/>
      <c r="ADL104" s="33"/>
      <c r="ADM104" s="33"/>
      <c r="ADN104" s="33"/>
      <c r="ADO104" s="33"/>
      <c r="ADP104" s="33"/>
      <c r="ADQ104" s="33"/>
      <c r="ADR104" s="33"/>
      <c r="ADS104" s="33"/>
      <c r="ADT104" s="33"/>
      <c r="ADU104" s="33"/>
      <c r="ADV104" s="33"/>
      <c r="ADW104" s="33"/>
      <c r="ADX104" s="33"/>
      <c r="ADY104" s="33"/>
      <c r="ADZ104" s="33"/>
      <c r="AEA104" s="33"/>
      <c r="AEB104" s="33"/>
      <c r="AEC104" s="33"/>
      <c r="AED104" s="33"/>
      <c r="AEE104" s="33"/>
      <c r="AEF104" s="33"/>
      <c r="AEG104" s="33"/>
      <c r="AEH104" s="33"/>
      <c r="AEI104" s="33"/>
      <c r="AEJ104" s="33"/>
      <c r="AEK104" s="33"/>
      <c r="AEL104" s="33"/>
      <c r="AEM104" s="33"/>
      <c r="AEN104" s="33"/>
      <c r="AEO104" s="33"/>
      <c r="AEP104" s="33"/>
      <c r="AEQ104" s="33"/>
      <c r="AER104" s="33"/>
      <c r="AES104" s="33"/>
      <c r="AET104" s="33"/>
      <c r="AEU104" s="33"/>
      <c r="AEV104" s="33"/>
      <c r="AEW104" s="33"/>
      <c r="AEX104" s="33"/>
      <c r="AEY104" s="33"/>
      <c r="AEZ104" s="33"/>
      <c r="AFA104" s="33"/>
      <c r="AFB104" s="33"/>
      <c r="AFC104" s="33"/>
      <c r="AFD104" s="33"/>
      <c r="AFE104" s="33"/>
      <c r="AFF104" s="33"/>
      <c r="AFG104" s="33"/>
      <c r="AFH104" s="33"/>
      <c r="AFI104" s="33"/>
      <c r="AFJ104" s="33"/>
      <c r="AFK104" s="33"/>
      <c r="AFL104" s="33"/>
      <c r="AFM104" s="33"/>
      <c r="AFN104" s="33"/>
      <c r="AFO104" s="33"/>
      <c r="AFP104" s="33"/>
      <c r="AFQ104" s="33"/>
      <c r="AFR104" s="33"/>
      <c r="AFS104" s="33"/>
      <c r="AFT104" s="33"/>
      <c r="AFU104" s="33"/>
      <c r="AFV104" s="33"/>
      <c r="AFW104" s="33"/>
      <c r="AFX104" s="33"/>
      <c r="AFY104" s="33"/>
      <c r="AFZ104" s="33"/>
      <c r="AGA104" s="33"/>
      <c r="AGB104" s="33"/>
      <c r="AGC104" s="33"/>
      <c r="AGD104" s="33"/>
      <c r="AGE104" s="33"/>
      <c r="AGF104" s="33"/>
      <c r="AGG104" s="33"/>
      <c r="AGH104" s="33"/>
      <c r="AGI104" s="33"/>
      <c r="AGJ104" s="33"/>
      <c r="AGK104" s="33"/>
      <c r="AGL104" s="33"/>
      <c r="AGM104" s="33"/>
      <c r="AGN104" s="33"/>
      <c r="AGO104" s="33"/>
      <c r="AGP104" s="33"/>
      <c r="AGQ104" s="33"/>
      <c r="AGR104" s="33"/>
      <c r="AGS104" s="33"/>
      <c r="AGT104" s="33"/>
      <c r="AGU104" s="33"/>
      <c r="AGV104" s="33"/>
      <c r="AGW104" s="33"/>
      <c r="AGX104" s="33"/>
      <c r="AGY104" s="33"/>
      <c r="AGZ104" s="33"/>
      <c r="AHA104" s="33"/>
      <c r="AHB104" s="33"/>
      <c r="AHC104" s="33"/>
      <c r="AHD104" s="33"/>
      <c r="AHE104" s="33"/>
      <c r="AHF104" s="33"/>
      <c r="AHG104" s="33"/>
      <c r="AHH104" s="33"/>
      <c r="AHI104" s="33"/>
      <c r="AHJ104" s="33"/>
      <c r="AHK104" s="33"/>
      <c r="AHL104" s="33"/>
      <c r="AHM104" s="33"/>
      <c r="AHN104" s="33"/>
      <c r="AHO104" s="33"/>
      <c r="AHP104" s="33"/>
      <c r="AHQ104" s="33"/>
      <c r="AHR104" s="33"/>
      <c r="AHS104" s="33"/>
      <c r="AHT104" s="33"/>
      <c r="AHU104" s="33"/>
      <c r="AHV104" s="33"/>
      <c r="AHW104" s="33"/>
      <c r="AHX104" s="33"/>
      <c r="AHY104" s="33"/>
      <c r="AHZ104" s="33"/>
      <c r="AIA104" s="33"/>
      <c r="AIB104" s="33"/>
      <c r="AIC104" s="33"/>
      <c r="AID104" s="33"/>
      <c r="AIE104" s="33"/>
      <c r="AIF104" s="33"/>
      <c r="AIG104" s="33"/>
      <c r="AIH104" s="33"/>
      <c r="AII104" s="33"/>
      <c r="AIJ104" s="33"/>
      <c r="AIK104" s="33"/>
      <c r="AIL104" s="33"/>
      <c r="AIM104" s="33"/>
      <c r="AIN104" s="33"/>
      <c r="AIO104" s="33"/>
      <c r="AIP104" s="33"/>
      <c r="AIQ104" s="33"/>
      <c r="AIR104" s="33"/>
      <c r="AIS104" s="33"/>
      <c r="AIT104" s="33"/>
      <c r="AIU104" s="33"/>
      <c r="AIV104" s="33"/>
      <c r="AIW104" s="33"/>
      <c r="AIX104" s="33"/>
      <c r="AIY104" s="33"/>
      <c r="AIZ104" s="33"/>
      <c r="AJA104" s="33"/>
      <c r="AJB104" s="33"/>
      <c r="AJC104" s="33"/>
      <c r="AJD104" s="33"/>
      <c r="AJE104" s="33"/>
      <c r="AJF104" s="33"/>
      <c r="AJG104" s="33"/>
      <c r="AJH104" s="33"/>
      <c r="AJI104" s="33"/>
      <c r="AJJ104" s="33"/>
      <c r="AJK104" s="33"/>
      <c r="AJL104" s="33"/>
      <c r="AJM104" s="33"/>
      <c r="AJN104" s="33"/>
      <c r="AJO104" s="33"/>
      <c r="AJP104" s="33"/>
      <c r="AJQ104" s="33"/>
      <c r="AJR104" s="33"/>
      <c r="AJS104" s="33"/>
      <c r="AJT104" s="33"/>
      <c r="AJU104" s="33"/>
      <c r="AJV104" s="33"/>
      <c r="AJW104" s="33"/>
      <c r="AJX104" s="33"/>
      <c r="AJY104" s="33"/>
      <c r="AJZ104" s="33"/>
      <c r="AKA104" s="33"/>
      <c r="AKB104" s="33"/>
      <c r="AKC104" s="33"/>
      <c r="AKD104" s="33"/>
      <c r="AKE104" s="33"/>
      <c r="AKF104" s="33"/>
      <c r="AKG104" s="33"/>
      <c r="AKH104" s="33"/>
      <c r="AKI104" s="33"/>
      <c r="AKJ104" s="33"/>
      <c r="AKK104" s="33"/>
      <c r="AKL104" s="33"/>
      <c r="AKM104" s="33"/>
      <c r="AKN104" s="33"/>
      <c r="AKO104" s="33"/>
      <c r="AKP104" s="33"/>
      <c r="AKQ104" s="33"/>
      <c r="AKR104" s="33"/>
      <c r="AKS104" s="33"/>
      <c r="AKT104" s="33"/>
      <c r="AKU104" s="33"/>
      <c r="AKV104" s="33"/>
      <c r="AKW104" s="33"/>
      <c r="AKX104" s="33"/>
      <c r="AKY104" s="33"/>
      <c r="AKZ104" s="33"/>
      <c r="ALA104" s="33"/>
      <c r="ALB104" s="33"/>
      <c r="ALC104" s="33"/>
      <c r="ALD104" s="33"/>
      <c r="ALE104" s="33"/>
      <c r="ALF104" s="33"/>
      <c r="ALG104" s="33"/>
      <c r="ALH104" s="33"/>
      <c r="ALI104" s="33"/>
      <c r="ALJ104" s="33"/>
      <c r="ALK104" s="33"/>
      <c r="ALL104" s="33"/>
      <c r="ALM104" s="33"/>
      <c r="ALN104" s="33"/>
      <c r="ALO104" s="33"/>
      <c r="ALP104" s="33"/>
      <c r="ALQ104" s="33"/>
      <c r="ALR104" s="33"/>
      <c r="ALS104" s="33"/>
      <c r="ALT104" s="33"/>
      <c r="ALU104" s="33"/>
      <c r="ALV104" s="33"/>
      <c r="ALW104" s="33"/>
      <c r="ALX104" s="33"/>
      <c r="ALY104" s="33"/>
    </row>
    <row r="105" s="74" customFormat="true" ht="21.75" hidden="false" customHeight="true" outlineLevel="0" collapsed="false">
      <c r="A105" s="65" t="s">
        <v>117</v>
      </c>
      <c r="B105" s="66"/>
      <c r="C105" s="67"/>
      <c r="D105" s="68"/>
      <c r="E105" s="68"/>
      <c r="F105" s="69" t="n">
        <f aca="false">SUM(F3:F104)</f>
        <v>0</v>
      </c>
      <c r="G105" s="70" t="n">
        <f aca="false">SUM(G3:G104)</f>
        <v>0</v>
      </c>
      <c r="H105" s="71" t="n">
        <f aca="false">SUM(H3:H104)</f>
        <v>0</v>
      </c>
      <c r="I105" s="72"/>
      <c r="J105" s="73"/>
      <c r="K105" s="73" t="n">
        <f aca="false">SUM(K3:K104)</f>
        <v>0</v>
      </c>
      <c r="L105" s="19"/>
      <c r="ALZ105" s="75"/>
      <c r="AMA105" s="75"/>
      <c r="AMB105" s="75"/>
    </row>
    <row r="106" s="33" customFormat="true" ht="15.75" hidden="false" customHeight="false" outlineLevel="0" collapsed="false">
      <c r="A106" s="76"/>
      <c r="B106" s="77"/>
      <c r="C106" s="78"/>
      <c r="D106" s="79"/>
      <c r="E106" s="79"/>
      <c r="F106" s="80"/>
      <c r="G106" s="81"/>
      <c r="H106" s="82"/>
      <c r="I106" s="83"/>
      <c r="J106" s="84"/>
      <c r="K106" s="84"/>
      <c r="L106" s="30"/>
      <c r="ALZ106" s="30"/>
      <c r="AMA106" s="30"/>
      <c r="AMB106" s="30"/>
    </row>
    <row r="107" s="33" customFormat="true" ht="15" hidden="false" customHeight="true" outlineLevel="0" collapsed="false">
      <c r="A107" s="31" t="s">
        <v>118</v>
      </c>
      <c r="B107" s="85" t="s">
        <v>82</v>
      </c>
      <c r="C107" s="86" t="n">
        <v>100</v>
      </c>
      <c r="D107" s="87" t="n">
        <v>25</v>
      </c>
      <c r="E107" s="32" t="n">
        <v>4</v>
      </c>
      <c r="F107" s="25"/>
      <c r="G107" s="26" t="n">
        <f aca="false">F107/E107</f>
        <v>0</v>
      </c>
      <c r="H107" s="27" t="n">
        <f aca="false">F107*D107</f>
        <v>0</v>
      </c>
      <c r="I107" s="28" t="n">
        <v>5.5</v>
      </c>
      <c r="J107" s="29" t="n">
        <f aca="false">I107*D107</f>
        <v>137.5</v>
      </c>
      <c r="K107" s="29" t="n">
        <f aca="false">H107*I107</f>
        <v>0</v>
      </c>
      <c r="L107" s="30"/>
      <c r="ALZ107" s="30"/>
      <c r="AMA107" s="30"/>
      <c r="AMB107" s="30"/>
    </row>
    <row r="108" s="33" customFormat="true" ht="15.75" hidden="false" customHeight="false" outlineLevel="0" collapsed="false">
      <c r="A108" s="31" t="s">
        <v>118</v>
      </c>
      <c r="B108" s="85" t="s">
        <v>83</v>
      </c>
      <c r="C108" s="86" t="n">
        <v>275</v>
      </c>
      <c r="D108" s="87" t="n">
        <v>25</v>
      </c>
      <c r="E108" s="32" t="n">
        <v>11</v>
      </c>
      <c r="F108" s="25"/>
      <c r="G108" s="26" t="n">
        <f aca="false">F108/E108</f>
        <v>0</v>
      </c>
      <c r="H108" s="27" t="n">
        <f aca="false">F108*D108</f>
        <v>0</v>
      </c>
      <c r="I108" s="28" t="n">
        <v>5</v>
      </c>
      <c r="J108" s="29" t="n">
        <f aca="false">I108*D108</f>
        <v>125</v>
      </c>
      <c r="K108" s="29" t="n">
        <f aca="false">H108*I108</f>
        <v>0</v>
      </c>
      <c r="L108" s="30"/>
      <c r="ALZ108" s="30"/>
      <c r="AMA108" s="30"/>
      <c r="AMB108" s="30"/>
    </row>
    <row r="109" s="33" customFormat="true" ht="15.75" hidden="false" customHeight="false" outlineLevel="0" collapsed="false">
      <c r="A109" s="31" t="s">
        <v>118</v>
      </c>
      <c r="B109" s="85" t="s">
        <v>84</v>
      </c>
      <c r="C109" s="86" t="n">
        <v>300</v>
      </c>
      <c r="D109" s="87" t="n">
        <v>25</v>
      </c>
      <c r="E109" s="32" t="n">
        <v>12</v>
      </c>
      <c r="F109" s="25"/>
      <c r="G109" s="26" t="n">
        <f aca="false">F109/E109</f>
        <v>0</v>
      </c>
      <c r="H109" s="27" t="n">
        <f aca="false">F109*D109</f>
        <v>0</v>
      </c>
      <c r="I109" s="28" t="n">
        <v>4.5</v>
      </c>
      <c r="J109" s="29" t="n">
        <f aca="false">I109*D109</f>
        <v>112.5</v>
      </c>
      <c r="K109" s="29" t="n">
        <f aca="false">H109*I109</f>
        <v>0</v>
      </c>
      <c r="L109" s="30"/>
      <c r="ALZ109" s="30"/>
      <c r="AMA109" s="30"/>
      <c r="AMB109" s="30"/>
    </row>
    <row r="110" s="33" customFormat="true" ht="15.75" hidden="false" customHeight="false" outlineLevel="0" collapsed="false">
      <c r="A110" s="31" t="s">
        <v>118</v>
      </c>
      <c r="B110" s="85" t="s">
        <v>85</v>
      </c>
      <c r="C110" s="86" t="n">
        <v>275</v>
      </c>
      <c r="D110" s="87" t="n">
        <v>25</v>
      </c>
      <c r="E110" s="32" t="n">
        <v>11</v>
      </c>
      <c r="F110" s="25"/>
      <c r="G110" s="26" t="n">
        <f aca="false">F110/E110</f>
        <v>0</v>
      </c>
      <c r="H110" s="27" t="n">
        <f aca="false">F110*D110</f>
        <v>0</v>
      </c>
      <c r="I110" s="28" t="n">
        <v>5</v>
      </c>
      <c r="J110" s="29" t="n">
        <f aca="false">I110*D110</f>
        <v>125</v>
      </c>
      <c r="K110" s="29" t="n">
        <f aca="false">H110*I110</f>
        <v>0</v>
      </c>
      <c r="L110" s="30"/>
      <c r="ALW110" s="30"/>
      <c r="ALX110" s="30"/>
      <c r="ALY110" s="30"/>
      <c r="ALZ110" s="30"/>
      <c r="AMA110" s="30"/>
      <c r="AMB110" s="30"/>
    </row>
    <row r="111" s="33" customFormat="true" ht="15.75" hidden="false" customHeight="false" outlineLevel="0" collapsed="false">
      <c r="A111" s="31" t="s">
        <v>118</v>
      </c>
      <c r="B111" s="85" t="s">
        <v>86</v>
      </c>
      <c r="C111" s="86" t="n">
        <v>300</v>
      </c>
      <c r="D111" s="87" t="n">
        <v>25</v>
      </c>
      <c r="E111" s="32" t="n">
        <v>12</v>
      </c>
      <c r="F111" s="25"/>
      <c r="G111" s="26" t="n">
        <f aca="false">F111/E111</f>
        <v>0</v>
      </c>
      <c r="H111" s="27" t="n">
        <f aca="false">F111*D111</f>
        <v>0</v>
      </c>
      <c r="I111" s="28" t="n">
        <v>4.5</v>
      </c>
      <c r="J111" s="29" t="n">
        <f aca="false">I111*D111</f>
        <v>112.5</v>
      </c>
      <c r="K111" s="29" t="n">
        <f aca="false">H111*I111</f>
        <v>0</v>
      </c>
      <c r="L111" s="30"/>
      <c r="AMB111" s="30"/>
    </row>
    <row r="112" s="33" customFormat="true" ht="15.75" hidden="false" customHeight="false" outlineLevel="0" collapsed="false">
      <c r="A112" s="31" t="s">
        <v>118</v>
      </c>
      <c r="B112" s="85" t="s">
        <v>87</v>
      </c>
      <c r="C112" s="86" t="n">
        <v>275</v>
      </c>
      <c r="D112" s="87" t="n">
        <v>25</v>
      </c>
      <c r="E112" s="32" t="n">
        <v>11</v>
      </c>
      <c r="F112" s="25"/>
      <c r="G112" s="26" t="n">
        <f aca="false">F112/E112</f>
        <v>0</v>
      </c>
      <c r="H112" s="27" t="n">
        <f aca="false">F112*D112</f>
        <v>0</v>
      </c>
      <c r="I112" s="28" t="n">
        <v>5</v>
      </c>
      <c r="J112" s="29" t="n">
        <f aca="false">I112*D112</f>
        <v>125</v>
      </c>
      <c r="K112" s="29" t="n">
        <f aca="false">H112*I112</f>
        <v>0</v>
      </c>
      <c r="L112" s="30"/>
      <c r="AMB112" s="30"/>
    </row>
    <row r="113" s="33" customFormat="true" ht="15.75" hidden="false" customHeight="false" outlineLevel="0" collapsed="false">
      <c r="A113" s="31" t="s">
        <v>118</v>
      </c>
      <c r="B113" s="85" t="s">
        <v>88</v>
      </c>
      <c r="C113" s="86" t="n">
        <v>300</v>
      </c>
      <c r="D113" s="87" t="n">
        <v>25</v>
      </c>
      <c r="E113" s="32" t="n">
        <v>12</v>
      </c>
      <c r="F113" s="25"/>
      <c r="G113" s="26" t="n">
        <f aca="false">F113/E113</f>
        <v>0</v>
      </c>
      <c r="H113" s="27" t="n">
        <f aca="false">F113*D113</f>
        <v>0</v>
      </c>
      <c r="I113" s="28" t="n">
        <v>4.5</v>
      </c>
      <c r="J113" s="29" t="n">
        <f aca="false">I113*D113</f>
        <v>112.5</v>
      </c>
      <c r="K113" s="29" t="n">
        <f aca="false">H113*I113</f>
        <v>0</v>
      </c>
      <c r="L113" s="30"/>
      <c r="AMB113" s="30"/>
    </row>
    <row r="114" s="33" customFormat="true" ht="15.75" hidden="false" customHeight="false" outlineLevel="0" collapsed="false">
      <c r="A114" s="31" t="s">
        <v>118</v>
      </c>
      <c r="B114" s="85" t="s">
        <v>89</v>
      </c>
      <c r="C114" s="86" t="n">
        <v>300</v>
      </c>
      <c r="D114" s="87" t="n">
        <v>25</v>
      </c>
      <c r="E114" s="32" t="n">
        <v>12</v>
      </c>
      <c r="F114" s="25"/>
      <c r="G114" s="26" t="n">
        <f aca="false">F114/E114</f>
        <v>0</v>
      </c>
      <c r="H114" s="27" t="n">
        <f aca="false">F114*D114</f>
        <v>0</v>
      </c>
      <c r="I114" s="28" t="n">
        <v>4.5</v>
      </c>
      <c r="J114" s="29" t="n">
        <f aca="false">I114*D114</f>
        <v>112.5</v>
      </c>
      <c r="K114" s="29" t="n">
        <f aca="false">H114*I114</f>
        <v>0</v>
      </c>
      <c r="L114" s="30"/>
      <c r="ALW114" s="30"/>
      <c r="ALX114" s="30"/>
      <c r="ALY114" s="30"/>
      <c r="ALZ114" s="30"/>
      <c r="AMA114" s="30"/>
      <c r="AMB114" s="30"/>
    </row>
    <row r="115" s="33" customFormat="true" ht="15.75" hidden="false" customHeight="false" outlineLevel="0" collapsed="false">
      <c r="A115" s="31" t="s">
        <v>118</v>
      </c>
      <c r="B115" s="85" t="s">
        <v>90</v>
      </c>
      <c r="C115" s="86" t="n">
        <v>300</v>
      </c>
      <c r="D115" s="87" t="n">
        <v>25</v>
      </c>
      <c r="E115" s="32" t="n">
        <v>12</v>
      </c>
      <c r="F115" s="25"/>
      <c r="G115" s="26" t="n">
        <f aca="false">F115/E115</f>
        <v>0</v>
      </c>
      <c r="H115" s="27" t="n">
        <f aca="false">F115*D115</f>
        <v>0</v>
      </c>
      <c r="I115" s="28" t="n">
        <v>4.5</v>
      </c>
      <c r="J115" s="29" t="n">
        <f aca="false">I115*D115</f>
        <v>112.5</v>
      </c>
      <c r="K115" s="29" t="n">
        <f aca="false">H115*I115</f>
        <v>0</v>
      </c>
      <c r="L115" s="30"/>
      <c r="ALW115" s="30"/>
      <c r="ALX115" s="30"/>
      <c r="ALY115" s="30"/>
      <c r="ALZ115" s="30"/>
      <c r="AMA115" s="30"/>
      <c r="AMB115" s="30"/>
    </row>
    <row r="116" s="33" customFormat="true" ht="15.75" hidden="false" customHeight="false" outlineLevel="0" collapsed="false">
      <c r="A116" s="31" t="s">
        <v>118</v>
      </c>
      <c r="B116" s="85" t="s">
        <v>91</v>
      </c>
      <c r="C116" s="86" t="n">
        <v>300</v>
      </c>
      <c r="D116" s="87" t="n">
        <v>25</v>
      </c>
      <c r="E116" s="32" t="n">
        <v>12</v>
      </c>
      <c r="F116" s="25"/>
      <c r="G116" s="26" t="n">
        <f aca="false">F116/E116</f>
        <v>0</v>
      </c>
      <c r="H116" s="27" t="n">
        <f aca="false">F116*D116</f>
        <v>0</v>
      </c>
      <c r="I116" s="28" t="n">
        <v>4.5</v>
      </c>
      <c r="J116" s="29" t="n">
        <f aca="false">I116*D116</f>
        <v>112.5</v>
      </c>
      <c r="K116" s="29" t="n">
        <f aca="false">H116*I116</f>
        <v>0</v>
      </c>
      <c r="L116" s="30"/>
      <c r="ALW116" s="30"/>
      <c r="ALX116" s="30"/>
      <c r="ALY116" s="30"/>
      <c r="ALZ116" s="30"/>
      <c r="AMA116" s="30"/>
      <c r="AMB116" s="30"/>
    </row>
    <row r="117" s="33" customFormat="true" ht="15.75" hidden="false" customHeight="false" outlineLevel="0" collapsed="false">
      <c r="A117" s="31" t="s">
        <v>118</v>
      </c>
      <c r="B117" s="85" t="s">
        <v>92</v>
      </c>
      <c r="C117" s="86" t="n">
        <v>300</v>
      </c>
      <c r="D117" s="87" t="n">
        <v>25</v>
      </c>
      <c r="E117" s="32" t="n">
        <v>12</v>
      </c>
      <c r="F117" s="25"/>
      <c r="G117" s="26" t="n">
        <f aca="false">F117/E117</f>
        <v>0</v>
      </c>
      <c r="H117" s="27" t="n">
        <f aca="false">F117*D117</f>
        <v>0</v>
      </c>
      <c r="I117" s="28" t="n">
        <v>4.5</v>
      </c>
      <c r="J117" s="29" t="n">
        <f aca="false">I117*D117</f>
        <v>112.5</v>
      </c>
      <c r="K117" s="29" t="n">
        <f aca="false">H117*I117</f>
        <v>0</v>
      </c>
      <c r="L117" s="30"/>
      <c r="ALW117" s="30"/>
      <c r="ALX117" s="30"/>
      <c r="ALY117" s="30"/>
      <c r="ALZ117" s="30"/>
      <c r="AMA117" s="30"/>
      <c r="AMB117" s="30"/>
    </row>
    <row r="118" s="33" customFormat="true" ht="15.75" hidden="false" customHeight="false" outlineLevel="0" collapsed="false">
      <c r="A118" s="31" t="s">
        <v>118</v>
      </c>
      <c r="B118" s="85" t="s">
        <v>119</v>
      </c>
      <c r="C118" s="86" t="n">
        <v>100</v>
      </c>
      <c r="D118" s="87" t="n">
        <v>25</v>
      </c>
      <c r="E118" s="88" t="n">
        <v>4</v>
      </c>
      <c r="F118" s="25"/>
      <c r="G118" s="26" t="n">
        <f aca="false">F118/E118</f>
        <v>0</v>
      </c>
      <c r="H118" s="27" t="n">
        <f aca="false">F118*D118</f>
        <v>0</v>
      </c>
      <c r="I118" s="28" t="n">
        <v>4.5</v>
      </c>
      <c r="J118" s="29" t="n">
        <f aca="false">I118*D118</f>
        <v>112.5</v>
      </c>
      <c r="K118" s="29" t="n">
        <f aca="false">H118*I118</f>
        <v>0</v>
      </c>
      <c r="L118" s="30"/>
      <c r="ALW118" s="30"/>
      <c r="ALX118" s="30"/>
      <c r="ALY118" s="30"/>
      <c r="ALZ118" s="30"/>
      <c r="AMA118" s="30"/>
      <c r="AMB118" s="30"/>
    </row>
    <row r="119" s="33" customFormat="true" ht="15.75" hidden="false" customHeight="false" outlineLevel="0" collapsed="false">
      <c r="A119" s="31" t="s">
        <v>118</v>
      </c>
      <c r="B119" s="85" t="s">
        <v>120</v>
      </c>
      <c r="C119" s="86" t="n">
        <v>200</v>
      </c>
      <c r="D119" s="87" t="n">
        <v>25</v>
      </c>
      <c r="E119" s="88" t="n">
        <v>8</v>
      </c>
      <c r="F119" s="25"/>
      <c r="G119" s="26" t="n">
        <f aca="false">F119/E119</f>
        <v>0</v>
      </c>
      <c r="H119" s="27" t="n">
        <f aca="false">F119*D119</f>
        <v>0</v>
      </c>
      <c r="I119" s="28" t="n">
        <v>4</v>
      </c>
      <c r="J119" s="29" t="n">
        <f aca="false">I119*D119</f>
        <v>100</v>
      </c>
      <c r="K119" s="29" t="n">
        <f aca="false">H119*I119</f>
        <v>0</v>
      </c>
      <c r="L119" s="30"/>
      <c r="ALW119" s="30"/>
      <c r="ALX119" s="30"/>
      <c r="ALY119" s="30"/>
      <c r="ALZ119" s="30"/>
      <c r="AMA119" s="30"/>
      <c r="AMB119" s="30"/>
    </row>
    <row r="120" s="33" customFormat="true" ht="15.75" hidden="false" customHeight="false" outlineLevel="0" collapsed="false">
      <c r="A120" s="31" t="s">
        <v>118</v>
      </c>
      <c r="B120" s="89" t="s">
        <v>121</v>
      </c>
      <c r="C120" s="90" t="n">
        <v>300</v>
      </c>
      <c r="D120" s="87" t="n">
        <v>25</v>
      </c>
      <c r="E120" s="88" t="n">
        <v>12</v>
      </c>
      <c r="F120" s="25"/>
      <c r="G120" s="26" t="n">
        <f aca="false">F120/E120</f>
        <v>0</v>
      </c>
      <c r="H120" s="27" t="n">
        <f aca="false">F120*D120</f>
        <v>0</v>
      </c>
      <c r="I120" s="28" t="n">
        <v>4</v>
      </c>
      <c r="J120" s="29" t="n">
        <f aca="false">I120*D120</f>
        <v>100</v>
      </c>
      <c r="K120" s="29" t="n">
        <f aca="false">H120*I120</f>
        <v>0</v>
      </c>
      <c r="L120" s="30"/>
      <c r="ALW120" s="30"/>
      <c r="ALX120" s="30"/>
      <c r="ALY120" s="30"/>
      <c r="ALZ120" s="30"/>
      <c r="AMA120" s="30"/>
      <c r="AMB120" s="30"/>
    </row>
    <row r="121" s="33" customFormat="true" ht="15.75" hidden="false" customHeight="false" outlineLevel="0" collapsed="false">
      <c r="A121" s="31" t="s">
        <v>118</v>
      </c>
      <c r="B121" s="89" t="s">
        <v>122</v>
      </c>
      <c r="C121" s="90" t="n">
        <v>300</v>
      </c>
      <c r="D121" s="87" t="n">
        <v>25</v>
      </c>
      <c r="E121" s="88" t="n">
        <v>12</v>
      </c>
      <c r="F121" s="25"/>
      <c r="G121" s="26" t="n">
        <f aca="false">F121/E121</f>
        <v>0</v>
      </c>
      <c r="H121" s="27" t="n">
        <f aca="false">F121*D121</f>
        <v>0</v>
      </c>
      <c r="I121" s="28" t="n">
        <v>4</v>
      </c>
      <c r="J121" s="29" t="n">
        <f aca="false">I121*D121</f>
        <v>100</v>
      </c>
      <c r="K121" s="29" t="n">
        <f aca="false">H121*I121</f>
        <v>0</v>
      </c>
      <c r="L121" s="30"/>
      <c r="ALW121" s="30"/>
      <c r="ALX121" s="30"/>
      <c r="ALY121" s="30"/>
      <c r="ALZ121" s="30"/>
      <c r="AMA121" s="30"/>
      <c r="AMB121" s="30"/>
    </row>
    <row r="122" s="33" customFormat="true" ht="15.75" hidden="false" customHeight="false" outlineLevel="0" collapsed="false">
      <c r="A122" s="52" t="s">
        <v>118</v>
      </c>
      <c r="B122" s="53" t="s">
        <v>93</v>
      </c>
      <c r="C122" s="54" t="n">
        <v>275</v>
      </c>
      <c r="D122" s="55" t="n">
        <v>25</v>
      </c>
      <c r="E122" s="56" t="n">
        <v>11</v>
      </c>
      <c r="F122" s="57"/>
      <c r="G122" s="58" t="n">
        <f aca="false">F122/E122</f>
        <v>0</v>
      </c>
      <c r="H122" s="59" t="n">
        <f aca="false">F122*D122</f>
        <v>0</v>
      </c>
      <c r="I122" s="63"/>
      <c r="J122" s="64" t="n">
        <f aca="false">I122*D122</f>
        <v>0</v>
      </c>
      <c r="K122" s="64" t="n">
        <f aca="false">H122*I122</f>
        <v>0</v>
      </c>
      <c r="L122" s="30"/>
      <c r="ALW122" s="30"/>
      <c r="ALX122" s="30"/>
      <c r="ALY122" s="30"/>
      <c r="ALZ122" s="30"/>
      <c r="AMA122" s="30"/>
      <c r="AMB122" s="30"/>
    </row>
    <row r="123" s="33" customFormat="true" ht="15.75" hidden="false" customHeight="false" outlineLevel="0" collapsed="false">
      <c r="A123" s="52" t="s">
        <v>118</v>
      </c>
      <c r="B123" s="53" t="s">
        <v>94</v>
      </c>
      <c r="C123" s="54" t="n">
        <v>275</v>
      </c>
      <c r="D123" s="55" t="n">
        <v>25</v>
      </c>
      <c r="E123" s="56" t="n">
        <v>11</v>
      </c>
      <c r="F123" s="57"/>
      <c r="G123" s="58" t="n">
        <f aca="false">F123/E123</f>
        <v>0</v>
      </c>
      <c r="H123" s="59" t="n">
        <f aca="false">F123*D123</f>
        <v>0</v>
      </c>
      <c r="I123" s="63"/>
      <c r="J123" s="64" t="n">
        <f aca="false">I123*D123</f>
        <v>0</v>
      </c>
      <c r="K123" s="64" t="n">
        <f aca="false">H123*I123</f>
        <v>0</v>
      </c>
      <c r="L123" s="30"/>
      <c r="ALW123" s="30"/>
      <c r="ALX123" s="30"/>
      <c r="ALY123" s="30"/>
      <c r="ALZ123" s="30"/>
      <c r="AMA123" s="30"/>
      <c r="AMB123" s="30"/>
    </row>
    <row r="124" s="33" customFormat="true" ht="15.75" hidden="false" customHeight="false" outlineLevel="0" collapsed="false">
      <c r="A124" s="52" t="s">
        <v>118</v>
      </c>
      <c r="B124" s="53" t="s">
        <v>95</v>
      </c>
      <c r="C124" s="54" t="n">
        <v>300</v>
      </c>
      <c r="D124" s="55" t="n">
        <v>25</v>
      </c>
      <c r="E124" s="56" t="n">
        <v>12</v>
      </c>
      <c r="F124" s="57"/>
      <c r="G124" s="58" t="n">
        <f aca="false">F124/E124</f>
        <v>0</v>
      </c>
      <c r="H124" s="59" t="n">
        <f aca="false">F124*D124</f>
        <v>0</v>
      </c>
      <c r="I124" s="63"/>
      <c r="J124" s="64" t="n">
        <f aca="false">I124*D124</f>
        <v>0</v>
      </c>
      <c r="K124" s="64" t="n">
        <f aca="false">H124*I124</f>
        <v>0</v>
      </c>
      <c r="L124" s="30"/>
      <c r="ALW124" s="30"/>
      <c r="ALX124" s="30"/>
      <c r="ALY124" s="30"/>
      <c r="ALZ124" s="30"/>
      <c r="AMA124" s="30"/>
      <c r="AMB124" s="30"/>
    </row>
    <row r="125" s="33" customFormat="true" ht="15.75" hidden="false" customHeight="false" outlineLevel="0" collapsed="false">
      <c r="A125" s="52" t="s">
        <v>118</v>
      </c>
      <c r="B125" s="53" t="s">
        <v>96</v>
      </c>
      <c r="C125" s="54" t="n">
        <v>300</v>
      </c>
      <c r="D125" s="55" t="n">
        <v>25</v>
      </c>
      <c r="E125" s="56" t="n">
        <v>12</v>
      </c>
      <c r="F125" s="57"/>
      <c r="G125" s="58" t="n">
        <f aca="false">F125/E125</f>
        <v>0</v>
      </c>
      <c r="H125" s="59" t="n">
        <f aca="false">F125*D125</f>
        <v>0</v>
      </c>
      <c r="I125" s="63"/>
      <c r="J125" s="64" t="n">
        <f aca="false">I125*D125</f>
        <v>0</v>
      </c>
      <c r="K125" s="64" t="n">
        <f aca="false">H125*I125</f>
        <v>0</v>
      </c>
      <c r="L125" s="30"/>
      <c r="ALW125" s="30"/>
      <c r="ALX125" s="30"/>
      <c r="ALY125" s="30"/>
      <c r="ALZ125" s="30"/>
      <c r="AMA125" s="30"/>
      <c r="AMB125" s="30"/>
    </row>
    <row r="126" s="92" customFormat="true" ht="24" hidden="false" customHeight="true" outlineLevel="0" collapsed="false">
      <c r="A126" s="65" t="s">
        <v>123</v>
      </c>
      <c r="B126" s="66"/>
      <c r="C126" s="67"/>
      <c r="D126" s="68"/>
      <c r="E126" s="68"/>
      <c r="F126" s="69" t="n">
        <f aca="false">SUM(F107:F125)</f>
        <v>0</v>
      </c>
      <c r="G126" s="91" t="n">
        <f aca="false">SUM(G107:G125)</f>
        <v>0</v>
      </c>
      <c r="H126" s="71" t="n">
        <f aca="false">SUM(H107:H125)</f>
        <v>0</v>
      </c>
      <c r="I126" s="72"/>
      <c r="J126" s="73"/>
      <c r="K126" s="73" t="n">
        <f aca="false">SUM(K107:K125)</f>
        <v>0</v>
      </c>
      <c r="L126" s="30"/>
      <c r="ALW126" s="93"/>
      <c r="ALX126" s="93"/>
      <c r="ALY126" s="93"/>
      <c r="ALZ126" s="93"/>
      <c r="AMA126" s="93"/>
      <c r="AMB126" s="93"/>
    </row>
    <row r="127" s="33" customFormat="true" ht="15.75" hidden="false" customHeight="false" outlineLevel="0" collapsed="false">
      <c r="A127" s="76"/>
      <c r="B127" s="77"/>
      <c r="C127" s="78"/>
      <c r="D127" s="79"/>
      <c r="E127" s="79"/>
      <c r="F127" s="80"/>
      <c r="G127" s="81"/>
      <c r="H127" s="82"/>
      <c r="I127" s="83"/>
      <c r="J127" s="84"/>
      <c r="K127" s="84"/>
      <c r="L127" s="30"/>
      <c r="ALZ127" s="30"/>
      <c r="AMA127" s="30"/>
      <c r="AMB127" s="30"/>
    </row>
    <row r="128" s="33" customFormat="true" ht="15.75" hidden="false" customHeight="false" outlineLevel="0" collapsed="false">
      <c r="A128" s="31" t="s">
        <v>124</v>
      </c>
      <c r="B128" s="85" t="s">
        <v>82</v>
      </c>
      <c r="C128" s="86" t="n">
        <v>100</v>
      </c>
      <c r="D128" s="94" t="n">
        <v>25</v>
      </c>
      <c r="E128" s="95" t="n">
        <v>4</v>
      </c>
      <c r="F128" s="25"/>
      <c r="G128" s="26" t="n">
        <f aca="false">F128/E128</f>
        <v>0</v>
      </c>
      <c r="H128" s="27" t="n">
        <f aca="false">F128*D128</f>
        <v>0</v>
      </c>
      <c r="I128" s="28" t="n">
        <v>5.5</v>
      </c>
      <c r="J128" s="29" t="n">
        <f aca="false">I128*D128</f>
        <v>137.5</v>
      </c>
      <c r="K128" s="29" t="n">
        <f aca="false">H128*I128</f>
        <v>0</v>
      </c>
      <c r="L128" s="30"/>
      <c r="ALZ128" s="30"/>
      <c r="AMA128" s="30"/>
      <c r="AMB128" s="30"/>
    </row>
    <row r="129" s="33" customFormat="true" ht="16.5" hidden="false" customHeight="true" outlineLevel="0" collapsed="false">
      <c r="A129" s="31" t="s">
        <v>124</v>
      </c>
      <c r="B129" s="85" t="s">
        <v>83</v>
      </c>
      <c r="C129" s="86" t="n">
        <v>275</v>
      </c>
      <c r="D129" s="94" t="n">
        <v>25</v>
      </c>
      <c r="E129" s="95" t="n">
        <v>11</v>
      </c>
      <c r="F129" s="25"/>
      <c r="G129" s="26" t="n">
        <f aca="false">F129/E129</f>
        <v>0</v>
      </c>
      <c r="H129" s="27" t="n">
        <f aca="false">F129*D129</f>
        <v>0</v>
      </c>
      <c r="I129" s="28" t="n">
        <v>5</v>
      </c>
      <c r="J129" s="29" t="n">
        <f aca="false">I129*D129</f>
        <v>125</v>
      </c>
      <c r="K129" s="29" t="n">
        <f aca="false">H129*I129</f>
        <v>0</v>
      </c>
      <c r="L129" s="30"/>
      <c r="ALZ129" s="30"/>
      <c r="AMA129" s="30"/>
      <c r="AMB129" s="30"/>
    </row>
    <row r="130" s="33" customFormat="true" ht="15.75" hidden="false" customHeight="false" outlineLevel="0" collapsed="false">
      <c r="A130" s="31" t="s">
        <v>124</v>
      </c>
      <c r="B130" s="85" t="s">
        <v>84</v>
      </c>
      <c r="C130" s="86" t="n">
        <v>300</v>
      </c>
      <c r="D130" s="94" t="n">
        <v>25</v>
      </c>
      <c r="E130" s="95" t="n">
        <v>12</v>
      </c>
      <c r="F130" s="25"/>
      <c r="G130" s="26" t="n">
        <f aca="false">F130/E130</f>
        <v>0</v>
      </c>
      <c r="H130" s="27" t="n">
        <f aca="false">F130*D130</f>
        <v>0</v>
      </c>
      <c r="I130" s="28" t="n">
        <v>4.5</v>
      </c>
      <c r="J130" s="29" t="n">
        <f aca="false">I130*D130</f>
        <v>112.5</v>
      </c>
      <c r="K130" s="29" t="n">
        <f aca="false">H130*I130</f>
        <v>0</v>
      </c>
      <c r="L130" s="30"/>
      <c r="ALZ130" s="30"/>
      <c r="AMA130" s="30"/>
      <c r="AMB130" s="30"/>
    </row>
    <row r="131" s="33" customFormat="true" ht="15.75" hidden="false" customHeight="false" outlineLevel="0" collapsed="false">
      <c r="A131" s="31" t="s">
        <v>124</v>
      </c>
      <c r="B131" s="85" t="s">
        <v>85</v>
      </c>
      <c r="C131" s="86" t="n">
        <v>275</v>
      </c>
      <c r="D131" s="94" t="n">
        <v>25</v>
      </c>
      <c r="E131" s="95" t="n">
        <v>11</v>
      </c>
      <c r="F131" s="25"/>
      <c r="G131" s="26" t="n">
        <f aca="false">F131/E131</f>
        <v>0</v>
      </c>
      <c r="H131" s="27" t="n">
        <f aca="false">F131*D131</f>
        <v>0</v>
      </c>
      <c r="I131" s="28" t="n">
        <v>5</v>
      </c>
      <c r="J131" s="29" t="n">
        <f aca="false">I131*D131</f>
        <v>125</v>
      </c>
      <c r="K131" s="29" t="n">
        <f aca="false">H131*I131</f>
        <v>0</v>
      </c>
      <c r="L131" s="30"/>
      <c r="ALW131" s="30"/>
      <c r="ALX131" s="30"/>
      <c r="ALY131" s="30"/>
      <c r="ALZ131" s="30"/>
      <c r="AMA131" s="30"/>
      <c r="AMB131" s="30"/>
    </row>
    <row r="132" s="33" customFormat="true" ht="15.75" hidden="false" customHeight="false" outlineLevel="0" collapsed="false">
      <c r="A132" s="31" t="s">
        <v>124</v>
      </c>
      <c r="B132" s="85" t="s">
        <v>86</v>
      </c>
      <c r="C132" s="86" t="n">
        <v>300</v>
      </c>
      <c r="D132" s="94" t="n">
        <v>25</v>
      </c>
      <c r="E132" s="95" t="n">
        <v>12</v>
      </c>
      <c r="F132" s="25"/>
      <c r="G132" s="26" t="n">
        <f aca="false">F132/E132</f>
        <v>0</v>
      </c>
      <c r="H132" s="27" t="n">
        <f aca="false">F132*D132</f>
        <v>0</v>
      </c>
      <c r="I132" s="28" t="n">
        <v>4.5</v>
      </c>
      <c r="J132" s="29" t="n">
        <f aca="false">I132*D132</f>
        <v>112.5</v>
      </c>
      <c r="K132" s="29" t="n">
        <f aca="false">H132*I132</f>
        <v>0</v>
      </c>
      <c r="L132" s="30"/>
      <c r="AMB132" s="30"/>
    </row>
    <row r="133" s="33" customFormat="true" ht="15.75" hidden="false" customHeight="false" outlineLevel="0" collapsed="false">
      <c r="A133" s="31" t="s">
        <v>124</v>
      </c>
      <c r="B133" s="85" t="s">
        <v>87</v>
      </c>
      <c r="C133" s="86" t="n">
        <v>275</v>
      </c>
      <c r="D133" s="94" t="n">
        <v>25</v>
      </c>
      <c r="E133" s="95" t="n">
        <v>11</v>
      </c>
      <c r="F133" s="25"/>
      <c r="G133" s="26" t="n">
        <f aca="false">F133/E133</f>
        <v>0</v>
      </c>
      <c r="H133" s="27" t="n">
        <f aca="false">F133*D133</f>
        <v>0</v>
      </c>
      <c r="I133" s="28" t="n">
        <v>5</v>
      </c>
      <c r="J133" s="29" t="n">
        <f aca="false">I133*D133</f>
        <v>125</v>
      </c>
      <c r="K133" s="29" t="n">
        <f aca="false">H133*I133</f>
        <v>0</v>
      </c>
      <c r="L133" s="30"/>
      <c r="AMB133" s="30"/>
    </row>
    <row r="134" s="33" customFormat="true" ht="15.75" hidden="false" customHeight="false" outlineLevel="0" collapsed="false">
      <c r="A134" s="31" t="s">
        <v>124</v>
      </c>
      <c r="B134" s="85" t="s">
        <v>88</v>
      </c>
      <c r="C134" s="86" t="n">
        <v>300</v>
      </c>
      <c r="D134" s="94" t="n">
        <v>25</v>
      </c>
      <c r="E134" s="95" t="n">
        <v>12</v>
      </c>
      <c r="F134" s="25"/>
      <c r="G134" s="26" t="n">
        <f aca="false">F134/E134</f>
        <v>0</v>
      </c>
      <c r="H134" s="27" t="n">
        <f aca="false">F134*D134</f>
        <v>0</v>
      </c>
      <c r="I134" s="28" t="n">
        <v>4.5</v>
      </c>
      <c r="J134" s="29" t="n">
        <f aca="false">I134*D134</f>
        <v>112.5</v>
      </c>
      <c r="K134" s="29" t="n">
        <f aca="false">H134*I134</f>
        <v>0</v>
      </c>
      <c r="L134" s="30"/>
      <c r="AMB134" s="30"/>
    </row>
    <row r="135" s="33" customFormat="true" ht="15.75" hidden="false" customHeight="false" outlineLevel="0" collapsed="false">
      <c r="A135" s="31" t="s">
        <v>124</v>
      </c>
      <c r="B135" s="85" t="s">
        <v>89</v>
      </c>
      <c r="C135" s="86" t="n">
        <v>300</v>
      </c>
      <c r="D135" s="94" t="n">
        <v>25</v>
      </c>
      <c r="E135" s="95" t="n">
        <v>12</v>
      </c>
      <c r="F135" s="25"/>
      <c r="G135" s="26" t="n">
        <f aca="false">F135/E135</f>
        <v>0</v>
      </c>
      <c r="H135" s="27" t="n">
        <f aca="false">F135*D135</f>
        <v>0</v>
      </c>
      <c r="I135" s="28" t="n">
        <v>4.5</v>
      </c>
      <c r="J135" s="29" t="n">
        <f aca="false">I135*D135</f>
        <v>112.5</v>
      </c>
      <c r="K135" s="29" t="n">
        <f aca="false">H135*I135</f>
        <v>0</v>
      </c>
      <c r="L135" s="30"/>
      <c r="ALW135" s="30"/>
      <c r="ALX135" s="30"/>
      <c r="ALY135" s="30"/>
      <c r="ALZ135" s="30"/>
      <c r="AMA135" s="30"/>
      <c r="AMB135" s="30"/>
    </row>
    <row r="136" s="33" customFormat="true" ht="15.75" hidden="false" customHeight="false" outlineLevel="0" collapsed="false">
      <c r="A136" s="31" t="s">
        <v>124</v>
      </c>
      <c r="B136" s="85" t="s">
        <v>90</v>
      </c>
      <c r="C136" s="86" t="n">
        <v>300</v>
      </c>
      <c r="D136" s="94" t="n">
        <v>25</v>
      </c>
      <c r="E136" s="95" t="n">
        <v>12</v>
      </c>
      <c r="F136" s="25"/>
      <c r="G136" s="26" t="n">
        <f aca="false">F136/E136</f>
        <v>0</v>
      </c>
      <c r="H136" s="27" t="n">
        <f aca="false">F136*D136</f>
        <v>0</v>
      </c>
      <c r="I136" s="28" t="n">
        <v>4.5</v>
      </c>
      <c r="J136" s="29" t="n">
        <f aca="false">I136*D136</f>
        <v>112.5</v>
      </c>
      <c r="K136" s="29" t="n">
        <f aca="false">H136*I136</f>
        <v>0</v>
      </c>
      <c r="L136" s="30"/>
      <c r="ALW136" s="30"/>
      <c r="ALX136" s="30"/>
      <c r="ALY136" s="30"/>
      <c r="ALZ136" s="30"/>
      <c r="AMA136" s="30"/>
      <c r="AMB136" s="30"/>
    </row>
    <row r="137" s="33" customFormat="true" ht="15.75" hidden="false" customHeight="false" outlineLevel="0" collapsed="false">
      <c r="A137" s="31" t="s">
        <v>124</v>
      </c>
      <c r="B137" s="85" t="s">
        <v>91</v>
      </c>
      <c r="C137" s="86" t="n">
        <v>300</v>
      </c>
      <c r="D137" s="94" t="n">
        <v>25</v>
      </c>
      <c r="E137" s="95" t="n">
        <v>12</v>
      </c>
      <c r="F137" s="25"/>
      <c r="G137" s="26" t="n">
        <f aca="false">F137/E137</f>
        <v>0</v>
      </c>
      <c r="H137" s="27" t="n">
        <f aca="false">F137*D137</f>
        <v>0</v>
      </c>
      <c r="I137" s="28" t="n">
        <v>4.5</v>
      </c>
      <c r="J137" s="29" t="n">
        <f aca="false">I137*D137</f>
        <v>112.5</v>
      </c>
      <c r="K137" s="29" t="n">
        <f aca="false">H137*I137</f>
        <v>0</v>
      </c>
      <c r="L137" s="30"/>
      <c r="ALW137" s="30"/>
      <c r="ALX137" s="30"/>
      <c r="ALY137" s="30"/>
      <c r="ALZ137" s="30"/>
      <c r="AMA137" s="30"/>
      <c r="AMB137" s="30"/>
    </row>
    <row r="138" s="33" customFormat="true" ht="15.75" hidden="false" customHeight="false" outlineLevel="0" collapsed="false">
      <c r="A138" s="31" t="s">
        <v>124</v>
      </c>
      <c r="B138" s="85" t="s">
        <v>92</v>
      </c>
      <c r="C138" s="86" t="n">
        <v>300</v>
      </c>
      <c r="D138" s="94" t="n">
        <v>25</v>
      </c>
      <c r="E138" s="95" t="n">
        <v>12</v>
      </c>
      <c r="F138" s="25"/>
      <c r="G138" s="26" t="n">
        <f aca="false">F138/E138</f>
        <v>0</v>
      </c>
      <c r="H138" s="27" t="n">
        <f aca="false">F138*D138</f>
        <v>0</v>
      </c>
      <c r="I138" s="28" t="n">
        <v>4.5</v>
      </c>
      <c r="J138" s="29" t="n">
        <f aca="false">I138*D138</f>
        <v>112.5</v>
      </c>
      <c r="K138" s="29" t="n">
        <f aca="false">H138*I138</f>
        <v>0</v>
      </c>
      <c r="L138" s="30"/>
      <c r="ALW138" s="30"/>
      <c r="ALX138" s="30"/>
      <c r="ALY138" s="30"/>
      <c r="ALZ138" s="30"/>
      <c r="AMA138" s="30"/>
      <c r="AMB138" s="30"/>
    </row>
    <row r="139" s="33" customFormat="true" ht="15.75" hidden="false" customHeight="false" outlineLevel="0" collapsed="false">
      <c r="A139" s="52" t="s">
        <v>124</v>
      </c>
      <c r="B139" s="53" t="s">
        <v>93</v>
      </c>
      <c r="C139" s="54" t="n">
        <v>275</v>
      </c>
      <c r="D139" s="55" t="n">
        <v>25</v>
      </c>
      <c r="E139" s="56" t="n">
        <v>11</v>
      </c>
      <c r="F139" s="57"/>
      <c r="G139" s="58" t="n">
        <f aca="false">F139/E139</f>
        <v>0</v>
      </c>
      <c r="H139" s="59" t="n">
        <f aca="false">F139*D139</f>
        <v>0</v>
      </c>
      <c r="I139" s="63"/>
      <c r="J139" s="64" t="n">
        <f aca="false">I139*D139</f>
        <v>0</v>
      </c>
      <c r="K139" s="64" t="n">
        <f aca="false">H139*I139</f>
        <v>0</v>
      </c>
      <c r="L139" s="30"/>
      <c r="ALW139" s="30"/>
      <c r="ALX139" s="30"/>
      <c r="ALY139" s="30"/>
      <c r="ALZ139" s="30"/>
      <c r="AMA139" s="30"/>
      <c r="AMB139" s="30"/>
    </row>
    <row r="140" s="33" customFormat="true" ht="15.75" hidden="false" customHeight="false" outlineLevel="0" collapsed="false">
      <c r="A140" s="52" t="s">
        <v>124</v>
      </c>
      <c r="B140" s="53" t="s">
        <v>94</v>
      </c>
      <c r="C140" s="54" t="n">
        <v>275</v>
      </c>
      <c r="D140" s="55" t="n">
        <v>25</v>
      </c>
      <c r="E140" s="56" t="n">
        <v>11</v>
      </c>
      <c r="F140" s="57"/>
      <c r="G140" s="58" t="n">
        <f aca="false">F140/E140</f>
        <v>0</v>
      </c>
      <c r="H140" s="59" t="n">
        <f aca="false">F140*D140</f>
        <v>0</v>
      </c>
      <c r="I140" s="63"/>
      <c r="J140" s="64" t="n">
        <f aca="false">I140*D140</f>
        <v>0</v>
      </c>
      <c r="K140" s="64" t="n">
        <f aca="false">H140*I140</f>
        <v>0</v>
      </c>
      <c r="L140" s="30"/>
      <c r="ALW140" s="30"/>
      <c r="ALX140" s="30"/>
      <c r="ALY140" s="30"/>
      <c r="ALZ140" s="30"/>
      <c r="AMA140" s="30"/>
      <c r="AMB140" s="30"/>
    </row>
    <row r="141" s="33" customFormat="true" ht="15.75" hidden="false" customHeight="false" outlineLevel="0" collapsed="false">
      <c r="A141" s="52" t="s">
        <v>124</v>
      </c>
      <c r="B141" s="53" t="s">
        <v>95</v>
      </c>
      <c r="C141" s="54" t="n">
        <v>300</v>
      </c>
      <c r="D141" s="55" t="n">
        <v>25</v>
      </c>
      <c r="E141" s="56" t="n">
        <v>12</v>
      </c>
      <c r="F141" s="57"/>
      <c r="G141" s="58" t="n">
        <f aca="false">F141/E141</f>
        <v>0</v>
      </c>
      <c r="H141" s="59" t="n">
        <f aca="false">F141*D141</f>
        <v>0</v>
      </c>
      <c r="I141" s="63"/>
      <c r="J141" s="64" t="n">
        <f aca="false">I141*D141</f>
        <v>0</v>
      </c>
      <c r="K141" s="64" t="n">
        <f aca="false">H141*I141</f>
        <v>0</v>
      </c>
      <c r="L141" s="30"/>
      <c r="ALW141" s="30"/>
      <c r="ALX141" s="30"/>
      <c r="ALY141" s="30"/>
      <c r="ALZ141" s="30"/>
      <c r="AMA141" s="30"/>
      <c r="AMB141" s="30"/>
    </row>
    <row r="142" s="33" customFormat="true" ht="15.75" hidden="false" customHeight="false" outlineLevel="0" collapsed="false">
      <c r="A142" s="52" t="s">
        <v>124</v>
      </c>
      <c r="B142" s="53" t="s">
        <v>96</v>
      </c>
      <c r="C142" s="54" t="n">
        <v>300</v>
      </c>
      <c r="D142" s="55" t="n">
        <v>25</v>
      </c>
      <c r="E142" s="56" t="n">
        <v>12</v>
      </c>
      <c r="F142" s="57"/>
      <c r="G142" s="58" t="n">
        <f aca="false">F142/E142</f>
        <v>0</v>
      </c>
      <c r="H142" s="59" t="n">
        <f aca="false">F142*D142</f>
        <v>0</v>
      </c>
      <c r="I142" s="63"/>
      <c r="J142" s="64" t="n">
        <f aca="false">I142*D142</f>
        <v>0</v>
      </c>
      <c r="K142" s="64" t="n">
        <f aca="false">H142*I142</f>
        <v>0</v>
      </c>
      <c r="L142" s="30"/>
      <c r="ALW142" s="30"/>
      <c r="ALX142" s="30"/>
      <c r="ALY142" s="30"/>
      <c r="ALZ142" s="30"/>
      <c r="AMA142" s="30"/>
      <c r="AMB142" s="30"/>
    </row>
    <row r="143" s="92" customFormat="true" ht="22.5" hidden="false" customHeight="true" outlineLevel="0" collapsed="false">
      <c r="A143" s="65" t="s">
        <v>125</v>
      </c>
      <c r="B143" s="66"/>
      <c r="C143" s="67"/>
      <c r="D143" s="96"/>
      <c r="E143" s="96"/>
      <c r="F143" s="69" t="n">
        <f aca="false">SUM(F128:F142)</f>
        <v>0</v>
      </c>
      <c r="G143" s="91" t="n">
        <f aca="false">SUM(G128:G142)</f>
        <v>0</v>
      </c>
      <c r="H143" s="71" t="n">
        <f aca="false">SUM(H128:H142)</f>
        <v>0</v>
      </c>
      <c r="I143" s="72"/>
      <c r="J143" s="73"/>
      <c r="K143" s="73" t="n">
        <f aca="false">SUM(K128:K142)</f>
        <v>0</v>
      </c>
      <c r="L143" s="30"/>
      <c r="ALW143" s="93"/>
      <c r="ALX143" s="93"/>
      <c r="ALY143" s="93"/>
      <c r="ALZ143" s="93"/>
      <c r="AMA143" s="93"/>
      <c r="AMB143" s="93"/>
    </row>
    <row r="144" s="33" customFormat="true" ht="15.75" hidden="false" customHeight="false" outlineLevel="0" collapsed="false">
      <c r="A144" s="76"/>
      <c r="B144" s="77"/>
      <c r="C144" s="78"/>
      <c r="D144" s="97"/>
      <c r="E144" s="97"/>
      <c r="F144" s="80"/>
      <c r="G144" s="81"/>
      <c r="H144" s="98"/>
      <c r="I144" s="83"/>
      <c r="J144" s="84"/>
      <c r="K144" s="84"/>
      <c r="L144" s="30"/>
      <c r="ALZ144" s="30"/>
      <c r="AMA144" s="30"/>
      <c r="AMB144" s="30"/>
    </row>
    <row r="145" s="33" customFormat="true" ht="15.75" hidden="false" customHeight="false" outlineLevel="0" collapsed="false">
      <c r="A145" s="31" t="s">
        <v>126</v>
      </c>
      <c r="B145" s="85" t="s">
        <v>127</v>
      </c>
      <c r="C145" s="86" t="n">
        <v>50</v>
      </c>
      <c r="D145" s="94" t="n">
        <v>10</v>
      </c>
      <c r="E145" s="95" t="n">
        <v>5</v>
      </c>
      <c r="F145" s="99"/>
      <c r="G145" s="26" t="n">
        <f aca="false">F145/E145</f>
        <v>0</v>
      </c>
      <c r="H145" s="27" t="n">
        <f aca="false">F145*D145</f>
        <v>0</v>
      </c>
      <c r="I145" s="28" t="n">
        <v>7</v>
      </c>
      <c r="J145" s="29" t="n">
        <f aca="false">I145*D145</f>
        <v>70</v>
      </c>
      <c r="K145" s="29" t="n">
        <f aca="false">H145*I145</f>
        <v>0</v>
      </c>
      <c r="L145" s="30"/>
      <c r="ALZ145" s="30"/>
      <c r="AMA145" s="30"/>
      <c r="AMB145" s="30"/>
    </row>
    <row r="146" s="33" customFormat="true" ht="18" hidden="false" customHeight="true" outlineLevel="0" collapsed="false">
      <c r="A146" s="31" t="s">
        <v>126</v>
      </c>
      <c r="B146" s="85" t="s">
        <v>128</v>
      </c>
      <c r="C146" s="86" t="n">
        <v>50</v>
      </c>
      <c r="D146" s="94" t="n">
        <v>10</v>
      </c>
      <c r="E146" s="95" t="n">
        <v>5</v>
      </c>
      <c r="F146" s="99"/>
      <c r="G146" s="26" t="n">
        <f aca="false">F146/E146</f>
        <v>0</v>
      </c>
      <c r="H146" s="27" t="n">
        <f aca="false">F146*D146</f>
        <v>0</v>
      </c>
      <c r="I146" s="28" t="n">
        <v>7</v>
      </c>
      <c r="J146" s="29" t="n">
        <f aca="false">I146*D146</f>
        <v>70</v>
      </c>
      <c r="K146" s="29" t="n">
        <f aca="false">H146*I146</f>
        <v>0</v>
      </c>
      <c r="L146" s="30"/>
      <c r="AMB146" s="30"/>
    </row>
    <row r="147" s="33" customFormat="true" ht="15.75" hidden="false" customHeight="false" outlineLevel="0" collapsed="false">
      <c r="A147" s="31" t="s">
        <v>126</v>
      </c>
      <c r="B147" s="85" t="s">
        <v>129</v>
      </c>
      <c r="C147" s="86" t="n">
        <v>50</v>
      </c>
      <c r="D147" s="94" t="n">
        <v>10</v>
      </c>
      <c r="E147" s="95" t="n">
        <v>5</v>
      </c>
      <c r="F147" s="99"/>
      <c r="G147" s="26" t="n">
        <f aca="false">F147/E147</f>
        <v>0</v>
      </c>
      <c r="H147" s="27" t="n">
        <f aca="false">F147*D147</f>
        <v>0</v>
      </c>
      <c r="I147" s="28" t="n">
        <v>7</v>
      </c>
      <c r="J147" s="29" t="n">
        <f aca="false">I147*D147</f>
        <v>70</v>
      </c>
      <c r="K147" s="29" t="n">
        <f aca="false">H147*I147</f>
        <v>0</v>
      </c>
      <c r="L147" s="30"/>
      <c r="ALW147" s="30"/>
      <c r="ALX147" s="30"/>
      <c r="ALY147" s="30"/>
      <c r="ALZ147" s="30"/>
      <c r="AMA147" s="30"/>
      <c r="AMB147" s="30"/>
    </row>
    <row r="148" s="33" customFormat="true" ht="15.75" hidden="false" customHeight="false" outlineLevel="0" collapsed="false">
      <c r="A148" s="31" t="s">
        <v>126</v>
      </c>
      <c r="B148" s="85" t="s">
        <v>130</v>
      </c>
      <c r="C148" s="86" t="n">
        <v>50</v>
      </c>
      <c r="D148" s="94" t="n">
        <v>10</v>
      </c>
      <c r="E148" s="95" t="n">
        <v>5</v>
      </c>
      <c r="F148" s="99"/>
      <c r="G148" s="26" t="n">
        <f aca="false">F148/E148</f>
        <v>0</v>
      </c>
      <c r="H148" s="27" t="n">
        <f aca="false">F148*D148</f>
        <v>0</v>
      </c>
      <c r="I148" s="28" t="n">
        <v>7</v>
      </c>
      <c r="J148" s="29" t="n">
        <f aca="false">I148*D148</f>
        <v>70</v>
      </c>
      <c r="K148" s="29" t="n">
        <f aca="false">H148*I148</f>
        <v>0</v>
      </c>
      <c r="L148" s="30"/>
      <c r="ALW148" s="30"/>
      <c r="ALX148" s="30"/>
      <c r="ALY148" s="30"/>
      <c r="ALZ148" s="30"/>
      <c r="AMA148" s="30"/>
      <c r="AMB148" s="30"/>
    </row>
    <row r="149" s="33" customFormat="true" ht="15.75" hidden="false" customHeight="false" outlineLevel="0" collapsed="false">
      <c r="A149" s="31" t="s">
        <v>126</v>
      </c>
      <c r="B149" s="85" t="s">
        <v>131</v>
      </c>
      <c r="C149" s="86" t="n">
        <v>60</v>
      </c>
      <c r="D149" s="94" t="n">
        <v>10</v>
      </c>
      <c r="E149" s="95" t="n">
        <v>6</v>
      </c>
      <c r="F149" s="99"/>
      <c r="G149" s="26" t="n">
        <f aca="false">F149/E149</f>
        <v>0</v>
      </c>
      <c r="H149" s="27" t="n">
        <f aca="false">F149*D149</f>
        <v>0</v>
      </c>
      <c r="I149" s="28" t="n">
        <v>10</v>
      </c>
      <c r="J149" s="29" t="n">
        <f aca="false">I149*D149</f>
        <v>100</v>
      </c>
      <c r="K149" s="29" t="n">
        <f aca="false">H149*I149</f>
        <v>0</v>
      </c>
      <c r="L149" s="30"/>
      <c r="ALW149" s="30"/>
      <c r="ALX149" s="30"/>
      <c r="ALY149" s="30"/>
      <c r="ALZ149" s="30"/>
      <c r="AMA149" s="30"/>
      <c r="AMB149" s="30"/>
    </row>
    <row r="150" s="33" customFormat="true" ht="15.75" hidden="false" customHeight="false" outlineLevel="0" collapsed="false">
      <c r="A150" s="31" t="s">
        <v>126</v>
      </c>
      <c r="B150" s="85" t="s">
        <v>132</v>
      </c>
      <c r="C150" s="86" t="n">
        <v>60</v>
      </c>
      <c r="D150" s="94" t="n">
        <v>10</v>
      </c>
      <c r="E150" s="95" t="n">
        <v>6</v>
      </c>
      <c r="F150" s="99"/>
      <c r="G150" s="26" t="n">
        <f aca="false">F150/E150</f>
        <v>0</v>
      </c>
      <c r="H150" s="27" t="n">
        <f aca="false">F150*D150</f>
        <v>0</v>
      </c>
      <c r="I150" s="28" t="n">
        <v>10</v>
      </c>
      <c r="J150" s="29" t="n">
        <f aca="false">I150*D150</f>
        <v>100</v>
      </c>
      <c r="K150" s="29" t="n">
        <f aca="false">H150*I150</f>
        <v>0</v>
      </c>
      <c r="L150" s="30"/>
      <c r="ALW150" s="30"/>
      <c r="ALX150" s="30"/>
      <c r="ALY150" s="30"/>
      <c r="ALZ150" s="30"/>
      <c r="AMA150" s="30"/>
      <c r="AMB150" s="30"/>
    </row>
    <row r="151" s="92" customFormat="true" ht="24" hidden="false" customHeight="true" outlineLevel="0" collapsed="false">
      <c r="A151" s="65" t="s">
        <v>133</v>
      </c>
      <c r="B151" s="66"/>
      <c r="C151" s="67"/>
      <c r="D151" s="96"/>
      <c r="E151" s="100"/>
      <c r="F151" s="69" t="n">
        <f aca="false">SUM(F145:F150)</f>
        <v>0</v>
      </c>
      <c r="G151" s="71" t="n">
        <f aca="false">SUM(G145:G150)</f>
        <v>0</v>
      </c>
      <c r="H151" s="71" t="n">
        <f aca="false">SUM(H145:H150)</f>
        <v>0</v>
      </c>
      <c r="I151" s="72"/>
      <c r="J151" s="73"/>
      <c r="K151" s="73" t="n">
        <f aca="false">SUM(K145:K150)</f>
        <v>0</v>
      </c>
      <c r="L151" s="30"/>
      <c r="ALW151" s="93"/>
      <c r="ALX151" s="93"/>
      <c r="ALY151" s="93"/>
      <c r="ALZ151" s="93"/>
      <c r="AMA151" s="93"/>
      <c r="AMB151" s="93"/>
    </row>
    <row r="152" s="33" customFormat="true" ht="15.75" hidden="false" customHeight="false" outlineLevel="0" collapsed="false">
      <c r="A152" s="76"/>
      <c r="B152" s="77"/>
      <c r="C152" s="78"/>
      <c r="D152" s="97"/>
      <c r="E152" s="101"/>
      <c r="F152" s="80"/>
      <c r="G152" s="81"/>
      <c r="H152" s="98"/>
      <c r="I152" s="83"/>
      <c r="J152" s="84"/>
      <c r="K152" s="84"/>
      <c r="L152" s="30"/>
      <c r="ALW152" s="30"/>
      <c r="ALX152" s="30"/>
      <c r="ALY152" s="30"/>
      <c r="ALZ152" s="30"/>
      <c r="AMA152" s="30"/>
      <c r="AMB152" s="30"/>
    </row>
    <row r="153" s="33" customFormat="true" ht="15.75" hidden="false" customHeight="false" outlineLevel="0" collapsed="false">
      <c r="A153" s="31" t="s">
        <v>134</v>
      </c>
      <c r="B153" s="85" t="s">
        <v>135</v>
      </c>
      <c r="C153" s="86" t="n">
        <v>180</v>
      </c>
      <c r="D153" s="94" t="n">
        <v>10</v>
      </c>
      <c r="E153" s="95" t="n">
        <v>18</v>
      </c>
      <c r="F153" s="99"/>
      <c r="G153" s="26" t="n">
        <f aca="false">F153/E153</f>
        <v>0</v>
      </c>
      <c r="H153" s="27" t="n">
        <f aca="false">F153*D153</f>
        <v>0</v>
      </c>
      <c r="I153" s="28" t="n">
        <v>5</v>
      </c>
      <c r="J153" s="29" t="n">
        <f aca="false">I153*D153</f>
        <v>50</v>
      </c>
      <c r="K153" s="29" t="n">
        <f aca="false">H153*I153</f>
        <v>0</v>
      </c>
      <c r="L153" s="30"/>
      <c r="ALZ153" s="30"/>
      <c r="AMA153" s="30"/>
      <c r="AMB153" s="30"/>
    </row>
    <row r="154" s="33" customFormat="true" ht="15.75" hidden="false" customHeight="false" outlineLevel="0" collapsed="false">
      <c r="A154" s="31" t="s">
        <v>134</v>
      </c>
      <c r="B154" s="85" t="s">
        <v>136</v>
      </c>
      <c r="C154" s="86" t="n">
        <v>180</v>
      </c>
      <c r="D154" s="94" t="n">
        <v>10</v>
      </c>
      <c r="E154" s="95" t="n">
        <v>18</v>
      </c>
      <c r="F154" s="99"/>
      <c r="G154" s="26" t="n">
        <f aca="false">F154/E154</f>
        <v>0</v>
      </c>
      <c r="H154" s="27" t="n">
        <f aca="false">F154*D154</f>
        <v>0</v>
      </c>
      <c r="I154" s="28" t="n">
        <v>5</v>
      </c>
      <c r="J154" s="29" t="n">
        <f aca="false">I154*D154</f>
        <v>50</v>
      </c>
      <c r="K154" s="29" t="n">
        <f aca="false">H154*I154</f>
        <v>0</v>
      </c>
      <c r="L154" s="30"/>
      <c r="ALZ154" s="30"/>
      <c r="AMA154" s="30"/>
      <c r="AMB154" s="30"/>
    </row>
    <row r="155" s="33" customFormat="true" ht="15.75" hidden="false" customHeight="false" outlineLevel="0" collapsed="false">
      <c r="A155" s="31" t="s">
        <v>134</v>
      </c>
      <c r="B155" s="85" t="s">
        <v>137</v>
      </c>
      <c r="C155" s="86" t="n">
        <v>180</v>
      </c>
      <c r="D155" s="94" t="n">
        <v>10</v>
      </c>
      <c r="E155" s="95" t="n">
        <v>18</v>
      </c>
      <c r="F155" s="99"/>
      <c r="G155" s="26" t="n">
        <f aca="false">F155/E155</f>
        <v>0</v>
      </c>
      <c r="H155" s="27" t="n">
        <f aca="false">F155*D155</f>
        <v>0</v>
      </c>
      <c r="I155" s="28" t="n">
        <v>5</v>
      </c>
      <c r="J155" s="29" t="n">
        <f aca="false">I155*D155</f>
        <v>50</v>
      </c>
      <c r="K155" s="29" t="n">
        <f aca="false">H155*I155</f>
        <v>0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  <c r="QR155" s="30"/>
      <c r="QS155" s="30"/>
      <c r="QT155" s="30"/>
      <c r="QU155" s="30"/>
      <c r="QV155" s="30"/>
      <c r="QW155" s="30"/>
      <c r="QX155" s="30"/>
      <c r="QY155" s="30"/>
      <c r="QZ155" s="30"/>
      <c r="RA155" s="30"/>
      <c r="RB155" s="30"/>
      <c r="RC155" s="30"/>
      <c r="RD155" s="30"/>
      <c r="RE155" s="30"/>
      <c r="RF155" s="30"/>
      <c r="RG155" s="30"/>
      <c r="RH155" s="30"/>
      <c r="RI155" s="30"/>
      <c r="RJ155" s="30"/>
      <c r="RK155" s="30"/>
      <c r="RL155" s="30"/>
      <c r="RM155" s="30"/>
      <c r="RN155" s="30"/>
      <c r="RO155" s="30"/>
      <c r="RP155" s="30"/>
      <c r="RQ155" s="30"/>
      <c r="RR155" s="30"/>
      <c r="RS155" s="30"/>
      <c r="RT155" s="30"/>
      <c r="RU155" s="30"/>
      <c r="RV155" s="30"/>
      <c r="RW155" s="30"/>
      <c r="RX155" s="30"/>
      <c r="RY155" s="30"/>
      <c r="RZ155" s="30"/>
      <c r="SA155" s="30"/>
      <c r="SB155" s="30"/>
      <c r="SC155" s="30"/>
      <c r="SD155" s="30"/>
      <c r="SE155" s="30"/>
      <c r="SF155" s="30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0"/>
      <c r="SR155" s="30"/>
      <c r="SS155" s="30"/>
      <c r="ST155" s="30"/>
      <c r="SU155" s="30"/>
      <c r="SV155" s="30"/>
      <c r="SW155" s="30"/>
      <c r="SX155" s="30"/>
      <c r="SY155" s="30"/>
      <c r="SZ155" s="30"/>
      <c r="TA155" s="30"/>
      <c r="TB155" s="30"/>
      <c r="TC155" s="30"/>
      <c r="TD155" s="30"/>
      <c r="TE155" s="30"/>
      <c r="TF155" s="30"/>
      <c r="TG155" s="30"/>
      <c r="TH155" s="30"/>
      <c r="TI155" s="30"/>
      <c r="TJ155" s="30"/>
      <c r="TK155" s="30"/>
      <c r="TL155" s="30"/>
      <c r="TM155" s="30"/>
      <c r="TN155" s="30"/>
      <c r="TO155" s="30"/>
      <c r="TP155" s="30"/>
      <c r="TQ155" s="30"/>
      <c r="TR155" s="30"/>
      <c r="TS155" s="30"/>
      <c r="TT155" s="30"/>
      <c r="TU155" s="30"/>
      <c r="TV155" s="30"/>
      <c r="TW155" s="30"/>
      <c r="TX155" s="30"/>
      <c r="TY155" s="30"/>
      <c r="TZ155" s="30"/>
      <c r="UA155" s="30"/>
      <c r="UB155" s="30"/>
      <c r="UC155" s="30"/>
      <c r="UD155" s="30"/>
      <c r="UE155" s="30"/>
      <c r="UF155" s="30"/>
      <c r="UG155" s="30"/>
      <c r="UH155" s="30"/>
      <c r="UI155" s="30"/>
      <c r="UJ155" s="30"/>
      <c r="UK155" s="30"/>
      <c r="UL155" s="30"/>
      <c r="UM155" s="30"/>
      <c r="UN155" s="30"/>
      <c r="UO155" s="30"/>
      <c r="UP155" s="30"/>
      <c r="UQ155" s="30"/>
      <c r="UR155" s="30"/>
      <c r="US155" s="30"/>
      <c r="UT155" s="30"/>
      <c r="UU155" s="30"/>
      <c r="UV155" s="30"/>
      <c r="UW155" s="30"/>
      <c r="UX155" s="30"/>
      <c r="UY155" s="30"/>
      <c r="UZ155" s="30"/>
      <c r="VA155" s="30"/>
      <c r="VB155" s="30"/>
      <c r="VC155" s="30"/>
      <c r="VD155" s="30"/>
      <c r="VE155" s="30"/>
      <c r="VF155" s="30"/>
      <c r="VG155" s="30"/>
      <c r="VH155" s="30"/>
      <c r="VI155" s="30"/>
      <c r="VJ155" s="30"/>
      <c r="VK155" s="30"/>
      <c r="VL155" s="30"/>
      <c r="VM155" s="30"/>
      <c r="VN155" s="30"/>
      <c r="VO155" s="30"/>
      <c r="VP155" s="30"/>
      <c r="VQ155" s="30"/>
      <c r="VR155" s="30"/>
      <c r="VS155" s="30"/>
      <c r="VT155" s="30"/>
      <c r="VU155" s="30"/>
      <c r="VV155" s="30"/>
      <c r="VW155" s="30"/>
      <c r="VX155" s="30"/>
      <c r="VY155" s="30"/>
      <c r="VZ155" s="30"/>
      <c r="WA155" s="30"/>
      <c r="WB155" s="30"/>
      <c r="WC155" s="30"/>
      <c r="WD155" s="30"/>
      <c r="WE155" s="30"/>
      <c r="WF155" s="30"/>
      <c r="WG155" s="30"/>
      <c r="WH155" s="30"/>
      <c r="WI155" s="30"/>
      <c r="WJ155" s="30"/>
      <c r="WK155" s="30"/>
      <c r="WL155" s="30"/>
      <c r="WM155" s="30"/>
      <c r="WN155" s="30"/>
      <c r="WO155" s="30"/>
      <c r="WP155" s="30"/>
      <c r="WQ155" s="30"/>
      <c r="WR155" s="30"/>
      <c r="WS155" s="30"/>
      <c r="WT155" s="30"/>
      <c r="WU155" s="30"/>
      <c r="WV155" s="30"/>
      <c r="WW155" s="30"/>
      <c r="WX155" s="30"/>
      <c r="WY155" s="30"/>
      <c r="WZ155" s="30"/>
      <c r="XA155" s="30"/>
      <c r="XB155" s="30"/>
      <c r="XC155" s="30"/>
      <c r="XD155" s="30"/>
      <c r="XE155" s="30"/>
      <c r="XF155" s="30"/>
      <c r="XG155" s="30"/>
      <c r="XH155" s="30"/>
      <c r="XI155" s="30"/>
      <c r="XJ155" s="30"/>
      <c r="XK155" s="30"/>
      <c r="XL155" s="30"/>
      <c r="XM155" s="30"/>
      <c r="XN155" s="30"/>
      <c r="XO155" s="30"/>
      <c r="XP155" s="30"/>
      <c r="XQ155" s="30"/>
      <c r="XR155" s="30"/>
      <c r="XS155" s="30"/>
      <c r="XT155" s="30"/>
      <c r="XU155" s="30"/>
      <c r="XV155" s="30"/>
      <c r="XW155" s="30"/>
      <c r="XX155" s="30"/>
      <c r="XY155" s="30"/>
      <c r="XZ155" s="30"/>
      <c r="YA155" s="30"/>
      <c r="YB155" s="30"/>
      <c r="YC155" s="30"/>
      <c r="YD155" s="30"/>
      <c r="YE155" s="30"/>
      <c r="YF155" s="30"/>
      <c r="YG155" s="30"/>
      <c r="YH155" s="30"/>
      <c r="YI155" s="30"/>
      <c r="YJ155" s="30"/>
      <c r="YK155" s="30"/>
      <c r="YL155" s="30"/>
      <c r="YM155" s="30"/>
      <c r="YN155" s="30"/>
      <c r="YO155" s="30"/>
      <c r="YP155" s="30"/>
      <c r="YQ155" s="30"/>
      <c r="YR155" s="30"/>
      <c r="YS155" s="30"/>
      <c r="YT155" s="30"/>
      <c r="YU155" s="30"/>
      <c r="YV155" s="30"/>
      <c r="YW155" s="30"/>
      <c r="YX155" s="30"/>
      <c r="YY155" s="30"/>
      <c r="YZ155" s="30"/>
      <c r="ZA155" s="30"/>
      <c r="ZB155" s="30"/>
      <c r="ZC155" s="30"/>
      <c r="ZD155" s="30"/>
      <c r="ZE155" s="30"/>
      <c r="ZF155" s="30"/>
      <c r="ZG155" s="30"/>
      <c r="ZH155" s="30"/>
      <c r="ZI155" s="30"/>
      <c r="ZJ155" s="30"/>
      <c r="ZK155" s="30"/>
      <c r="ZL155" s="30"/>
      <c r="ZM155" s="30"/>
      <c r="ZN155" s="30"/>
      <c r="ZO155" s="30"/>
      <c r="ZP155" s="30"/>
      <c r="ZQ155" s="30"/>
      <c r="ZR155" s="30"/>
      <c r="ZS155" s="30"/>
      <c r="ZT155" s="30"/>
      <c r="ZU155" s="30"/>
      <c r="ZV155" s="30"/>
      <c r="ZW155" s="30"/>
      <c r="ZX155" s="30"/>
      <c r="ZY155" s="30"/>
      <c r="ZZ155" s="30"/>
      <c r="AAA155" s="30"/>
      <c r="AAB155" s="30"/>
      <c r="AAC155" s="30"/>
      <c r="AAD155" s="30"/>
      <c r="AAE155" s="30"/>
      <c r="AAF155" s="30"/>
      <c r="AAG155" s="30"/>
      <c r="AAH155" s="30"/>
      <c r="AAI155" s="30"/>
      <c r="AAJ155" s="30"/>
      <c r="AAK155" s="30"/>
      <c r="AAL155" s="30"/>
      <c r="AAM155" s="30"/>
      <c r="AAN155" s="30"/>
      <c r="AAO155" s="30"/>
      <c r="AAP155" s="30"/>
      <c r="AAQ155" s="30"/>
      <c r="AAR155" s="30"/>
      <c r="AAS155" s="30"/>
      <c r="AAT155" s="30"/>
      <c r="AAU155" s="30"/>
      <c r="AAV155" s="30"/>
      <c r="AAW155" s="30"/>
      <c r="AAX155" s="30"/>
      <c r="AAY155" s="30"/>
      <c r="AAZ155" s="30"/>
      <c r="ABA155" s="30"/>
      <c r="ABB155" s="30"/>
      <c r="ABC155" s="30"/>
      <c r="ABD155" s="30"/>
      <c r="ABE155" s="30"/>
      <c r="ABF155" s="30"/>
      <c r="ABG155" s="30"/>
      <c r="ABH155" s="30"/>
      <c r="ABI155" s="30"/>
      <c r="ABJ155" s="30"/>
      <c r="ABK155" s="30"/>
      <c r="ABL155" s="30"/>
      <c r="ABM155" s="30"/>
      <c r="ABN155" s="30"/>
      <c r="ABO155" s="30"/>
      <c r="ABP155" s="30"/>
      <c r="ABQ155" s="30"/>
      <c r="ABR155" s="30"/>
      <c r="ABS155" s="30"/>
      <c r="ABT155" s="30"/>
      <c r="ABU155" s="30"/>
      <c r="ABV155" s="30"/>
      <c r="ABW155" s="30"/>
      <c r="ABX155" s="30"/>
      <c r="ABY155" s="30"/>
      <c r="ABZ155" s="30"/>
      <c r="ACA155" s="30"/>
      <c r="ACB155" s="30"/>
      <c r="ACC155" s="30"/>
      <c r="ACD155" s="30"/>
      <c r="ACE155" s="30"/>
      <c r="ACF155" s="30"/>
      <c r="ACG155" s="30"/>
      <c r="ACH155" s="30"/>
      <c r="ACI155" s="30"/>
      <c r="ACJ155" s="30"/>
      <c r="ACK155" s="30"/>
      <c r="ACL155" s="30"/>
      <c r="ACM155" s="30"/>
      <c r="ACN155" s="30"/>
      <c r="ACO155" s="30"/>
      <c r="ACP155" s="30"/>
      <c r="ACQ155" s="30"/>
      <c r="ACR155" s="30"/>
      <c r="ACS155" s="30"/>
      <c r="ACT155" s="30"/>
      <c r="ACU155" s="30"/>
      <c r="ACV155" s="30"/>
      <c r="ACW155" s="30"/>
      <c r="ACX155" s="30"/>
      <c r="ACY155" s="30"/>
      <c r="ACZ155" s="30"/>
      <c r="ADA155" s="30"/>
      <c r="ADB155" s="30"/>
      <c r="ADC155" s="30"/>
      <c r="ADD155" s="30"/>
      <c r="ADE155" s="30"/>
      <c r="ADF155" s="30"/>
      <c r="ADG155" s="30"/>
      <c r="ADH155" s="30"/>
      <c r="ADI155" s="30"/>
      <c r="ADJ155" s="30"/>
      <c r="ADK155" s="30"/>
      <c r="ADL155" s="30"/>
      <c r="ADM155" s="30"/>
      <c r="ADN155" s="30"/>
      <c r="ADO155" s="30"/>
      <c r="ADP155" s="30"/>
      <c r="ADQ155" s="30"/>
      <c r="ADR155" s="30"/>
      <c r="ADS155" s="30"/>
      <c r="ADT155" s="30"/>
      <c r="ADU155" s="30"/>
      <c r="ADV155" s="30"/>
      <c r="ADW155" s="30"/>
      <c r="ADX155" s="30"/>
      <c r="ADY155" s="30"/>
      <c r="ADZ155" s="30"/>
      <c r="AEA155" s="30"/>
      <c r="AEB155" s="30"/>
      <c r="AEC155" s="30"/>
      <c r="AED155" s="30"/>
      <c r="AEE155" s="30"/>
      <c r="AEF155" s="30"/>
      <c r="AEG155" s="30"/>
      <c r="AEH155" s="30"/>
      <c r="AEI155" s="30"/>
      <c r="AEJ155" s="30"/>
      <c r="AEK155" s="30"/>
      <c r="AEL155" s="30"/>
      <c r="AEM155" s="30"/>
      <c r="AEN155" s="30"/>
      <c r="AEO155" s="30"/>
      <c r="AEP155" s="30"/>
      <c r="AEQ155" s="30"/>
      <c r="AER155" s="30"/>
      <c r="AES155" s="30"/>
      <c r="AET155" s="30"/>
      <c r="AEU155" s="30"/>
      <c r="AEV155" s="30"/>
      <c r="AEW155" s="30"/>
      <c r="AEX155" s="30"/>
      <c r="AEY155" s="30"/>
      <c r="AEZ155" s="30"/>
      <c r="AFA155" s="30"/>
      <c r="AFB155" s="30"/>
      <c r="AFC155" s="30"/>
      <c r="AFD155" s="30"/>
      <c r="AFE155" s="30"/>
      <c r="AFF155" s="30"/>
      <c r="AFG155" s="30"/>
      <c r="AFH155" s="30"/>
      <c r="AFI155" s="30"/>
      <c r="AFJ155" s="30"/>
      <c r="AFK155" s="30"/>
      <c r="AFL155" s="30"/>
      <c r="AFM155" s="30"/>
      <c r="AFN155" s="30"/>
      <c r="AFO155" s="30"/>
      <c r="AFP155" s="30"/>
      <c r="AFQ155" s="30"/>
      <c r="AFR155" s="30"/>
      <c r="AFS155" s="30"/>
      <c r="AFT155" s="30"/>
      <c r="AFU155" s="30"/>
      <c r="AFV155" s="30"/>
      <c r="AFW155" s="30"/>
      <c r="AFX155" s="30"/>
      <c r="AFY155" s="30"/>
      <c r="AFZ155" s="30"/>
      <c r="AGA155" s="30"/>
      <c r="AGB155" s="30"/>
      <c r="AGC155" s="30"/>
      <c r="AGD155" s="30"/>
      <c r="AGE155" s="30"/>
      <c r="AGF155" s="30"/>
      <c r="AGG155" s="30"/>
      <c r="AGH155" s="30"/>
      <c r="AGI155" s="30"/>
      <c r="AGJ155" s="30"/>
      <c r="AGK155" s="30"/>
      <c r="AGL155" s="30"/>
      <c r="AGM155" s="30"/>
      <c r="AGN155" s="30"/>
      <c r="AGO155" s="30"/>
      <c r="AGP155" s="30"/>
      <c r="AGQ155" s="30"/>
      <c r="AGR155" s="30"/>
      <c r="AGS155" s="30"/>
      <c r="AGT155" s="30"/>
      <c r="AGU155" s="30"/>
      <c r="AGV155" s="30"/>
      <c r="AGW155" s="30"/>
      <c r="AGX155" s="30"/>
      <c r="AGY155" s="30"/>
      <c r="AGZ155" s="30"/>
      <c r="AHA155" s="30"/>
      <c r="AHB155" s="30"/>
      <c r="AHC155" s="30"/>
      <c r="AHD155" s="30"/>
      <c r="AHE155" s="30"/>
      <c r="AHF155" s="30"/>
      <c r="AHG155" s="30"/>
      <c r="AHH155" s="30"/>
      <c r="AHI155" s="30"/>
      <c r="AHJ155" s="30"/>
      <c r="AHK155" s="30"/>
      <c r="AHL155" s="30"/>
      <c r="AHM155" s="30"/>
      <c r="AHN155" s="30"/>
      <c r="AHO155" s="30"/>
      <c r="AHP155" s="30"/>
      <c r="AHQ155" s="30"/>
      <c r="AHR155" s="30"/>
      <c r="AHS155" s="30"/>
      <c r="AHT155" s="30"/>
      <c r="AHU155" s="30"/>
      <c r="AHV155" s="30"/>
      <c r="AHW155" s="30"/>
      <c r="AHX155" s="30"/>
      <c r="AHY155" s="30"/>
      <c r="AHZ155" s="30"/>
      <c r="AIA155" s="30"/>
      <c r="AIB155" s="30"/>
      <c r="AIC155" s="30"/>
      <c r="AID155" s="30"/>
      <c r="AIE155" s="30"/>
      <c r="AIF155" s="30"/>
      <c r="AIG155" s="30"/>
      <c r="AIH155" s="30"/>
      <c r="AII155" s="30"/>
      <c r="AIJ155" s="30"/>
      <c r="AIK155" s="30"/>
      <c r="AIL155" s="30"/>
      <c r="AIM155" s="30"/>
      <c r="AIN155" s="30"/>
      <c r="AIO155" s="30"/>
      <c r="AIP155" s="30"/>
      <c r="AIQ155" s="30"/>
      <c r="AIR155" s="30"/>
      <c r="AIS155" s="30"/>
      <c r="AIT155" s="30"/>
      <c r="AIU155" s="30"/>
      <c r="AIV155" s="30"/>
      <c r="AIW155" s="30"/>
      <c r="AIX155" s="30"/>
      <c r="AIY155" s="30"/>
      <c r="AIZ155" s="30"/>
      <c r="AJA155" s="30"/>
      <c r="AJB155" s="30"/>
      <c r="AJC155" s="30"/>
      <c r="AJD155" s="30"/>
      <c r="AJE155" s="30"/>
      <c r="AJF155" s="30"/>
      <c r="AJG155" s="30"/>
      <c r="AJH155" s="30"/>
      <c r="AJI155" s="30"/>
      <c r="AJJ155" s="30"/>
      <c r="AJK155" s="30"/>
      <c r="AJL155" s="30"/>
      <c r="AJM155" s="30"/>
      <c r="AJN155" s="30"/>
      <c r="AJO155" s="30"/>
      <c r="AJP155" s="30"/>
      <c r="AJQ155" s="30"/>
      <c r="AJR155" s="30"/>
      <c r="AJS155" s="30"/>
      <c r="AJT155" s="30"/>
      <c r="AJU155" s="30"/>
      <c r="AJV155" s="30"/>
      <c r="AJW155" s="30"/>
      <c r="AJX155" s="30"/>
      <c r="AJY155" s="30"/>
      <c r="AJZ155" s="30"/>
      <c r="AKA155" s="30"/>
      <c r="AKB155" s="30"/>
      <c r="AKC155" s="30"/>
      <c r="AKD155" s="30"/>
      <c r="AKE155" s="30"/>
      <c r="AKF155" s="30"/>
      <c r="AKG155" s="30"/>
      <c r="AKH155" s="30"/>
      <c r="AKI155" s="30"/>
      <c r="AKJ155" s="30"/>
      <c r="AKK155" s="30"/>
      <c r="AKL155" s="30"/>
      <c r="AKM155" s="30"/>
      <c r="AKN155" s="30"/>
      <c r="AKO155" s="30"/>
      <c r="AKP155" s="30"/>
      <c r="AKQ155" s="30"/>
      <c r="AKR155" s="30"/>
      <c r="AKS155" s="30"/>
      <c r="AKT155" s="30"/>
      <c r="AKU155" s="30"/>
      <c r="AKV155" s="30"/>
      <c r="AKW155" s="30"/>
      <c r="AKX155" s="30"/>
      <c r="AKY155" s="30"/>
      <c r="AKZ155" s="30"/>
      <c r="ALA155" s="30"/>
      <c r="ALB155" s="30"/>
      <c r="ALC155" s="30"/>
      <c r="ALD155" s="30"/>
      <c r="ALE155" s="30"/>
      <c r="ALF155" s="30"/>
      <c r="ALG155" s="30"/>
      <c r="ALH155" s="30"/>
      <c r="ALI155" s="30"/>
      <c r="ALJ155" s="30"/>
      <c r="ALK155" s="30"/>
      <c r="ALL155" s="30"/>
      <c r="ALM155" s="30"/>
      <c r="ALN155" s="30"/>
      <c r="ALO155" s="30"/>
      <c r="ALP155" s="30"/>
      <c r="ALQ155" s="30"/>
      <c r="ALR155" s="30"/>
      <c r="ALS155" s="30"/>
      <c r="ALT155" s="30"/>
      <c r="ALU155" s="30"/>
      <c r="ALV155" s="30"/>
      <c r="ALW155" s="30"/>
      <c r="ALX155" s="30"/>
      <c r="ALY155" s="30"/>
      <c r="ALZ155" s="30"/>
      <c r="AMA155" s="30"/>
      <c r="AMB155" s="30"/>
    </row>
    <row r="156" s="30" customFormat="true" ht="15.75" hidden="false" customHeight="false" outlineLevel="0" collapsed="false">
      <c r="A156" s="31" t="s">
        <v>134</v>
      </c>
      <c r="B156" s="21" t="s">
        <v>35</v>
      </c>
      <c r="C156" s="86" t="n">
        <v>150</v>
      </c>
      <c r="D156" s="94" t="n">
        <v>10</v>
      </c>
      <c r="E156" s="95" t="n">
        <v>15</v>
      </c>
      <c r="F156" s="99"/>
      <c r="G156" s="26" t="n">
        <f aca="false">F156/E156</f>
        <v>0</v>
      </c>
      <c r="H156" s="27" t="n">
        <f aca="false">F156*D156</f>
        <v>0</v>
      </c>
      <c r="I156" s="28" t="n">
        <v>4.5</v>
      </c>
      <c r="J156" s="29" t="n">
        <f aca="false">I156*D156</f>
        <v>45</v>
      </c>
      <c r="K156" s="29" t="n">
        <f aca="false">H156*I156</f>
        <v>0</v>
      </c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3"/>
      <c r="NZ156" s="33"/>
      <c r="OA156" s="33"/>
      <c r="OB156" s="33"/>
      <c r="OC156" s="33"/>
      <c r="OD156" s="33"/>
      <c r="OE156" s="33"/>
      <c r="OF156" s="33"/>
      <c r="OG156" s="33"/>
      <c r="OH156" s="33"/>
      <c r="OI156" s="33"/>
      <c r="OJ156" s="33"/>
      <c r="OK156" s="33"/>
      <c r="OL156" s="33"/>
      <c r="OM156" s="33"/>
      <c r="ON156" s="33"/>
      <c r="OO156" s="33"/>
      <c r="OP156" s="33"/>
      <c r="OQ156" s="33"/>
      <c r="OR156" s="33"/>
      <c r="OS156" s="33"/>
      <c r="OT156" s="33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  <c r="PM156" s="33"/>
      <c r="PN156" s="33"/>
      <c r="PO156" s="33"/>
      <c r="PP156" s="33"/>
      <c r="PQ156" s="33"/>
      <c r="PR156" s="33"/>
      <c r="PS156" s="33"/>
      <c r="PT156" s="33"/>
      <c r="PU156" s="33"/>
      <c r="PV156" s="33"/>
      <c r="PW156" s="33"/>
      <c r="PX156" s="33"/>
      <c r="PY156" s="33"/>
      <c r="PZ156" s="33"/>
      <c r="QA156" s="33"/>
      <c r="QB156" s="33"/>
      <c r="QC156" s="33"/>
      <c r="QD156" s="33"/>
      <c r="QE156" s="33"/>
      <c r="QF156" s="33"/>
      <c r="QG156" s="33"/>
      <c r="QH156" s="33"/>
      <c r="QI156" s="33"/>
      <c r="QJ156" s="33"/>
      <c r="QK156" s="33"/>
      <c r="QL156" s="33"/>
      <c r="QM156" s="33"/>
      <c r="QN156" s="33"/>
      <c r="QO156" s="33"/>
      <c r="QP156" s="33"/>
      <c r="QQ156" s="33"/>
      <c r="QR156" s="33"/>
      <c r="QS156" s="33"/>
      <c r="QT156" s="33"/>
      <c r="QU156" s="33"/>
      <c r="QV156" s="33"/>
      <c r="QW156" s="33"/>
      <c r="QX156" s="33"/>
      <c r="QY156" s="33"/>
      <c r="QZ156" s="33"/>
      <c r="RA156" s="33"/>
      <c r="RB156" s="33"/>
      <c r="RC156" s="33"/>
      <c r="RD156" s="33"/>
      <c r="RE156" s="33"/>
      <c r="RF156" s="33"/>
      <c r="RG156" s="33"/>
      <c r="RH156" s="33"/>
      <c r="RI156" s="33"/>
      <c r="RJ156" s="33"/>
      <c r="RK156" s="33"/>
      <c r="RL156" s="33"/>
      <c r="RM156" s="33"/>
      <c r="RN156" s="33"/>
      <c r="RO156" s="33"/>
      <c r="RP156" s="33"/>
      <c r="RQ156" s="33"/>
      <c r="RR156" s="33"/>
      <c r="RS156" s="33"/>
      <c r="RT156" s="33"/>
      <c r="RU156" s="33"/>
      <c r="RV156" s="33"/>
      <c r="RW156" s="33"/>
      <c r="RX156" s="33"/>
      <c r="RY156" s="33"/>
      <c r="RZ156" s="33"/>
      <c r="SA156" s="33"/>
      <c r="SB156" s="33"/>
      <c r="SC156" s="33"/>
      <c r="SD156" s="33"/>
      <c r="SE156" s="33"/>
      <c r="SF156" s="33"/>
      <c r="SG156" s="33"/>
      <c r="SH156" s="33"/>
      <c r="SI156" s="33"/>
      <c r="SJ156" s="33"/>
      <c r="SK156" s="33"/>
      <c r="SL156" s="33"/>
      <c r="SM156" s="33"/>
      <c r="SN156" s="33"/>
      <c r="SO156" s="33"/>
      <c r="SP156" s="33"/>
      <c r="SQ156" s="33"/>
      <c r="SR156" s="33"/>
      <c r="SS156" s="33"/>
      <c r="ST156" s="33"/>
      <c r="SU156" s="33"/>
      <c r="SV156" s="33"/>
      <c r="SW156" s="33"/>
      <c r="SX156" s="33"/>
      <c r="SY156" s="33"/>
      <c r="SZ156" s="33"/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/>
      <c r="TL156" s="33"/>
      <c r="TM156" s="33"/>
      <c r="TN156" s="33"/>
      <c r="TO156" s="33"/>
      <c r="TP156" s="33"/>
      <c r="TQ156" s="33"/>
      <c r="TR156" s="33"/>
      <c r="TS156" s="33"/>
      <c r="TT156" s="33"/>
      <c r="TU156" s="33"/>
      <c r="TV156" s="33"/>
      <c r="TW156" s="33"/>
      <c r="TX156" s="33"/>
      <c r="TY156" s="33"/>
      <c r="TZ156" s="33"/>
      <c r="UA156" s="33"/>
      <c r="UB156" s="33"/>
      <c r="UC156" s="33"/>
      <c r="UD156" s="33"/>
      <c r="UE156" s="33"/>
      <c r="UF156" s="33"/>
      <c r="UG156" s="33"/>
      <c r="UH156" s="33"/>
      <c r="UI156" s="33"/>
      <c r="UJ156" s="33"/>
      <c r="UK156" s="33"/>
      <c r="UL156" s="33"/>
      <c r="UM156" s="33"/>
      <c r="UN156" s="33"/>
      <c r="UO156" s="33"/>
      <c r="UP156" s="33"/>
      <c r="UQ156" s="33"/>
      <c r="UR156" s="33"/>
      <c r="US156" s="33"/>
      <c r="UT156" s="33"/>
      <c r="UU156" s="33"/>
      <c r="UV156" s="33"/>
      <c r="UW156" s="33"/>
      <c r="UX156" s="33"/>
      <c r="UY156" s="33"/>
      <c r="UZ156" s="33"/>
      <c r="VA156" s="33"/>
      <c r="VB156" s="33"/>
      <c r="VC156" s="33"/>
      <c r="VD156" s="33"/>
      <c r="VE156" s="33"/>
      <c r="VF156" s="33"/>
      <c r="VG156" s="33"/>
      <c r="VH156" s="33"/>
      <c r="VI156" s="33"/>
      <c r="VJ156" s="33"/>
      <c r="VK156" s="33"/>
      <c r="VL156" s="33"/>
      <c r="VM156" s="33"/>
      <c r="VN156" s="33"/>
      <c r="VO156" s="33"/>
      <c r="VP156" s="33"/>
      <c r="VQ156" s="33"/>
      <c r="VR156" s="33"/>
      <c r="VS156" s="33"/>
      <c r="VT156" s="33"/>
      <c r="VU156" s="33"/>
      <c r="VV156" s="33"/>
      <c r="VW156" s="33"/>
      <c r="VX156" s="33"/>
      <c r="VY156" s="33"/>
      <c r="VZ156" s="33"/>
      <c r="WA156" s="33"/>
      <c r="WB156" s="33"/>
      <c r="WC156" s="33"/>
      <c r="WD156" s="33"/>
      <c r="WE156" s="33"/>
      <c r="WF156" s="33"/>
      <c r="WG156" s="33"/>
      <c r="WH156" s="33"/>
      <c r="WI156" s="33"/>
      <c r="WJ156" s="33"/>
      <c r="WK156" s="33"/>
      <c r="WL156" s="33"/>
      <c r="WM156" s="33"/>
      <c r="WN156" s="33"/>
      <c r="WO156" s="33"/>
      <c r="WP156" s="33"/>
      <c r="WQ156" s="33"/>
      <c r="WR156" s="33"/>
      <c r="WS156" s="33"/>
      <c r="WT156" s="33"/>
      <c r="WU156" s="33"/>
      <c r="WV156" s="33"/>
      <c r="WW156" s="33"/>
      <c r="WX156" s="33"/>
      <c r="WY156" s="33"/>
      <c r="WZ156" s="33"/>
      <c r="XA156" s="33"/>
      <c r="XB156" s="33"/>
      <c r="XC156" s="33"/>
      <c r="XD156" s="33"/>
      <c r="XE156" s="33"/>
      <c r="XF156" s="33"/>
      <c r="XG156" s="33"/>
      <c r="XH156" s="33"/>
      <c r="XI156" s="33"/>
      <c r="XJ156" s="33"/>
      <c r="XK156" s="33"/>
      <c r="XL156" s="33"/>
      <c r="XM156" s="33"/>
      <c r="XN156" s="33"/>
      <c r="XO156" s="33"/>
      <c r="XP156" s="33"/>
      <c r="XQ156" s="33"/>
      <c r="XR156" s="33"/>
      <c r="XS156" s="33"/>
      <c r="XT156" s="33"/>
      <c r="XU156" s="33"/>
      <c r="XV156" s="33"/>
      <c r="XW156" s="33"/>
      <c r="XX156" s="33"/>
      <c r="XY156" s="33"/>
      <c r="XZ156" s="33"/>
      <c r="YA156" s="33"/>
      <c r="YB156" s="33"/>
      <c r="YC156" s="33"/>
      <c r="YD156" s="33"/>
      <c r="YE156" s="33"/>
      <c r="YF156" s="33"/>
      <c r="YG156" s="33"/>
      <c r="YH156" s="33"/>
      <c r="YI156" s="33"/>
      <c r="YJ156" s="33"/>
      <c r="YK156" s="33"/>
      <c r="YL156" s="33"/>
      <c r="YM156" s="33"/>
      <c r="YN156" s="33"/>
      <c r="YO156" s="33"/>
      <c r="YP156" s="33"/>
      <c r="YQ156" s="33"/>
      <c r="YR156" s="33"/>
      <c r="YS156" s="33"/>
      <c r="YT156" s="33"/>
      <c r="YU156" s="33"/>
      <c r="YV156" s="33"/>
      <c r="YW156" s="33"/>
      <c r="YX156" s="33"/>
      <c r="YY156" s="33"/>
      <c r="YZ156" s="33"/>
      <c r="ZA156" s="33"/>
      <c r="ZB156" s="33"/>
      <c r="ZC156" s="33"/>
      <c r="ZD156" s="33"/>
      <c r="ZE156" s="33"/>
      <c r="ZF156" s="33"/>
      <c r="ZG156" s="33"/>
      <c r="ZH156" s="33"/>
      <c r="ZI156" s="33"/>
      <c r="ZJ156" s="33"/>
      <c r="ZK156" s="33"/>
      <c r="ZL156" s="33"/>
      <c r="ZM156" s="33"/>
      <c r="ZN156" s="33"/>
      <c r="ZO156" s="33"/>
      <c r="ZP156" s="33"/>
      <c r="ZQ156" s="33"/>
      <c r="ZR156" s="33"/>
      <c r="ZS156" s="33"/>
      <c r="ZT156" s="33"/>
      <c r="ZU156" s="33"/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/>
      <c r="AAG156" s="33"/>
      <c r="AAH156" s="33"/>
      <c r="AAI156" s="33"/>
      <c r="AAJ156" s="33"/>
      <c r="AAK156" s="33"/>
      <c r="AAL156" s="33"/>
      <c r="AAM156" s="33"/>
      <c r="AAN156" s="33"/>
      <c r="AAO156" s="33"/>
      <c r="AAP156" s="33"/>
      <c r="AAQ156" s="33"/>
      <c r="AAR156" s="33"/>
      <c r="AAS156" s="33"/>
      <c r="AAT156" s="33"/>
      <c r="AAU156" s="33"/>
      <c r="AAV156" s="33"/>
      <c r="AAW156" s="33"/>
      <c r="AAX156" s="33"/>
      <c r="AAY156" s="33"/>
      <c r="AAZ156" s="33"/>
      <c r="ABA156" s="33"/>
      <c r="ABB156" s="33"/>
      <c r="ABC156" s="33"/>
      <c r="ABD156" s="33"/>
      <c r="ABE156" s="33"/>
      <c r="ABF156" s="33"/>
      <c r="ABG156" s="33"/>
      <c r="ABH156" s="33"/>
      <c r="ABI156" s="33"/>
      <c r="ABJ156" s="33"/>
      <c r="ABK156" s="33"/>
      <c r="ABL156" s="33"/>
      <c r="ABM156" s="33"/>
      <c r="ABN156" s="33"/>
      <c r="ABO156" s="33"/>
      <c r="ABP156" s="33"/>
      <c r="ABQ156" s="33"/>
      <c r="ABR156" s="33"/>
      <c r="ABS156" s="33"/>
      <c r="ABT156" s="33"/>
      <c r="ABU156" s="33"/>
      <c r="ABV156" s="33"/>
      <c r="ABW156" s="33"/>
      <c r="ABX156" s="33"/>
      <c r="ABY156" s="33"/>
      <c r="ABZ156" s="33"/>
      <c r="ACA156" s="33"/>
      <c r="ACB156" s="33"/>
      <c r="ACC156" s="33"/>
      <c r="ACD156" s="33"/>
      <c r="ACE156" s="33"/>
      <c r="ACF156" s="33"/>
      <c r="ACG156" s="33"/>
      <c r="ACH156" s="33"/>
      <c r="ACI156" s="33"/>
      <c r="ACJ156" s="33"/>
      <c r="ACK156" s="33"/>
      <c r="ACL156" s="33"/>
      <c r="ACM156" s="33"/>
      <c r="ACN156" s="33"/>
      <c r="ACO156" s="33"/>
      <c r="ACP156" s="33"/>
      <c r="ACQ156" s="33"/>
      <c r="ACR156" s="33"/>
      <c r="ACS156" s="33"/>
      <c r="ACT156" s="33"/>
      <c r="ACU156" s="33"/>
      <c r="ACV156" s="33"/>
      <c r="ACW156" s="33"/>
      <c r="ACX156" s="33"/>
      <c r="ACY156" s="33"/>
      <c r="ACZ156" s="33"/>
      <c r="ADA156" s="33"/>
      <c r="ADB156" s="33"/>
      <c r="ADC156" s="33"/>
      <c r="ADD156" s="33"/>
      <c r="ADE156" s="33"/>
      <c r="ADF156" s="33"/>
      <c r="ADG156" s="33"/>
      <c r="ADH156" s="33"/>
      <c r="ADI156" s="33"/>
      <c r="ADJ156" s="33"/>
      <c r="ADK156" s="33"/>
      <c r="ADL156" s="33"/>
      <c r="ADM156" s="33"/>
      <c r="ADN156" s="33"/>
      <c r="ADO156" s="33"/>
      <c r="ADP156" s="33"/>
      <c r="ADQ156" s="33"/>
      <c r="ADR156" s="33"/>
      <c r="ADS156" s="33"/>
      <c r="ADT156" s="33"/>
      <c r="ADU156" s="33"/>
      <c r="ADV156" s="33"/>
      <c r="ADW156" s="33"/>
      <c r="ADX156" s="33"/>
      <c r="ADY156" s="33"/>
      <c r="ADZ156" s="33"/>
      <c r="AEA156" s="33"/>
      <c r="AEB156" s="33"/>
      <c r="AEC156" s="33"/>
      <c r="AED156" s="33"/>
      <c r="AEE156" s="33"/>
      <c r="AEF156" s="33"/>
      <c r="AEG156" s="33"/>
      <c r="AEH156" s="33"/>
      <c r="AEI156" s="33"/>
      <c r="AEJ156" s="33"/>
      <c r="AEK156" s="33"/>
      <c r="AEL156" s="33"/>
      <c r="AEM156" s="33"/>
      <c r="AEN156" s="33"/>
      <c r="AEO156" s="33"/>
      <c r="AEP156" s="33"/>
      <c r="AEQ156" s="33"/>
      <c r="AER156" s="33"/>
      <c r="AES156" s="33"/>
      <c r="AET156" s="33"/>
      <c r="AEU156" s="33"/>
      <c r="AEV156" s="33"/>
      <c r="AEW156" s="33"/>
      <c r="AEX156" s="33"/>
      <c r="AEY156" s="33"/>
      <c r="AEZ156" s="33"/>
      <c r="AFA156" s="33"/>
      <c r="AFB156" s="33"/>
      <c r="AFC156" s="33"/>
      <c r="AFD156" s="33"/>
      <c r="AFE156" s="33"/>
      <c r="AFF156" s="33"/>
      <c r="AFG156" s="33"/>
      <c r="AFH156" s="33"/>
      <c r="AFI156" s="33"/>
      <c r="AFJ156" s="33"/>
      <c r="AFK156" s="33"/>
      <c r="AFL156" s="33"/>
      <c r="AFM156" s="33"/>
      <c r="AFN156" s="33"/>
      <c r="AFO156" s="33"/>
      <c r="AFP156" s="33"/>
      <c r="AFQ156" s="33"/>
      <c r="AFR156" s="33"/>
      <c r="AFS156" s="33"/>
      <c r="AFT156" s="33"/>
      <c r="AFU156" s="33"/>
      <c r="AFV156" s="33"/>
      <c r="AFW156" s="33"/>
      <c r="AFX156" s="33"/>
      <c r="AFY156" s="33"/>
      <c r="AFZ156" s="33"/>
      <c r="AGA156" s="33"/>
      <c r="AGB156" s="33"/>
      <c r="AGC156" s="33"/>
      <c r="AGD156" s="33"/>
      <c r="AGE156" s="33"/>
      <c r="AGF156" s="33"/>
      <c r="AGG156" s="33"/>
      <c r="AGH156" s="33"/>
      <c r="AGI156" s="33"/>
      <c r="AGJ156" s="33"/>
      <c r="AGK156" s="33"/>
      <c r="AGL156" s="33"/>
      <c r="AGM156" s="33"/>
      <c r="AGN156" s="33"/>
      <c r="AGO156" s="33"/>
      <c r="AGP156" s="33"/>
      <c r="AGQ156" s="33"/>
      <c r="AGR156" s="33"/>
      <c r="AGS156" s="33"/>
      <c r="AGT156" s="33"/>
      <c r="AGU156" s="33"/>
      <c r="AGV156" s="33"/>
      <c r="AGW156" s="33"/>
      <c r="AGX156" s="33"/>
      <c r="AGY156" s="33"/>
      <c r="AGZ156" s="33"/>
      <c r="AHA156" s="33"/>
      <c r="AHB156" s="33"/>
      <c r="AHC156" s="33"/>
      <c r="AHD156" s="33"/>
      <c r="AHE156" s="33"/>
      <c r="AHF156" s="33"/>
      <c r="AHG156" s="33"/>
      <c r="AHH156" s="33"/>
      <c r="AHI156" s="33"/>
      <c r="AHJ156" s="33"/>
      <c r="AHK156" s="33"/>
      <c r="AHL156" s="33"/>
      <c r="AHM156" s="33"/>
      <c r="AHN156" s="33"/>
      <c r="AHO156" s="33"/>
      <c r="AHP156" s="33"/>
      <c r="AHQ156" s="33"/>
      <c r="AHR156" s="33"/>
      <c r="AHS156" s="33"/>
      <c r="AHT156" s="33"/>
      <c r="AHU156" s="33"/>
      <c r="AHV156" s="33"/>
      <c r="AHW156" s="33"/>
      <c r="AHX156" s="33"/>
      <c r="AHY156" s="33"/>
      <c r="AHZ156" s="33"/>
      <c r="AIA156" s="33"/>
      <c r="AIB156" s="33"/>
      <c r="AIC156" s="33"/>
      <c r="AID156" s="33"/>
      <c r="AIE156" s="33"/>
      <c r="AIF156" s="33"/>
      <c r="AIG156" s="33"/>
      <c r="AIH156" s="33"/>
      <c r="AII156" s="33"/>
      <c r="AIJ156" s="33"/>
      <c r="AIK156" s="33"/>
      <c r="AIL156" s="33"/>
      <c r="AIM156" s="33"/>
      <c r="AIN156" s="33"/>
      <c r="AIO156" s="33"/>
      <c r="AIP156" s="33"/>
      <c r="AIQ156" s="33"/>
      <c r="AIR156" s="33"/>
      <c r="AIS156" s="33"/>
      <c r="AIT156" s="33"/>
      <c r="AIU156" s="33"/>
      <c r="AIV156" s="33"/>
      <c r="AIW156" s="33"/>
      <c r="AIX156" s="33"/>
      <c r="AIY156" s="33"/>
      <c r="AIZ156" s="33"/>
      <c r="AJA156" s="33"/>
      <c r="AJB156" s="33"/>
      <c r="AJC156" s="33"/>
      <c r="AJD156" s="33"/>
      <c r="AJE156" s="33"/>
      <c r="AJF156" s="33"/>
      <c r="AJG156" s="33"/>
      <c r="AJH156" s="33"/>
      <c r="AJI156" s="33"/>
      <c r="AJJ156" s="33"/>
      <c r="AJK156" s="33"/>
      <c r="AJL156" s="33"/>
      <c r="AJM156" s="33"/>
      <c r="AJN156" s="33"/>
      <c r="AJO156" s="33"/>
      <c r="AJP156" s="33"/>
      <c r="AJQ156" s="33"/>
      <c r="AJR156" s="33"/>
      <c r="AJS156" s="33"/>
      <c r="AJT156" s="33"/>
      <c r="AJU156" s="33"/>
      <c r="AJV156" s="33"/>
      <c r="AJW156" s="33"/>
      <c r="AJX156" s="33"/>
      <c r="AJY156" s="33"/>
      <c r="AJZ156" s="33"/>
      <c r="AKA156" s="33"/>
      <c r="AKB156" s="33"/>
      <c r="AKC156" s="33"/>
      <c r="AKD156" s="33"/>
      <c r="AKE156" s="33"/>
      <c r="AKF156" s="33"/>
      <c r="AKG156" s="33"/>
      <c r="AKH156" s="33"/>
      <c r="AKI156" s="33"/>
      <c r="AKJ156" s="33"/>
      <c r="AKK156" s="33"/>
      <c r="AKL156" s="33"/>
      <c r="AKM156" s="33"/>
      <c r="AKN156" s="33"/>
      <c r="AKO156" s="33"/>
      <c r="AKP156" s="33"/>
      <c r="AKQ156" s="33"/>
      <c r="AKR156" s="33"/>
      <c r="AKS156" s="33"/>
      <c r="AKT156" s="33"/>
      <c r="AKU156" s="33"/>
      <c r="AKV156" s="33"/>
      <c r="AKW156" s="33"/>
      <c r="AKX156" s="33"/>
      <c r="AKY156" s="33"/>
      <c r="AKZ156" s="33"/>
      <c r="ALA156" s="33"/>
      <c r="ALB156" s="33"/>
      <c r="ALC156" s="33"/>
      <c r="ALD156" s="33"/>
      <c r="ALE156" s="33"/>
      <c r="ALF156" s="33"/>
      <c r="ALG156" s="33"/>
      <c r="ALH156" s="33"/>
      <c r="ALI156" s="33"/>
      <c r="ALJ156" s="33"/>
      <c r="ALK156" s="33"/>
      <c r="ALL156" s="33"/>
      <c r="ALM156" s="33"/>
      <c r="ALN156" s="33"/>
      <c r="ALO156" s="33"/>
      <c r="ALP156" s="33"/>
      <c r="ALQ156" s="33"/>
      <c r="ALR156" s="33"/>
      <c r="ALS156" s="33"/>
      <c r="ALT156" s="33"/>
      <c r="ALU156" s="33"/>
      <c r="ALV156" s="33"/>
    </row>
    <row r="157" s="33" customFormat="true" ht="15.75" hidden="false" customHeight="false" outlineLevel="0" collapsed="false">
      <c r="A157" s="31" t="s">
        <v>134</v>
      </c>
      <c r="B157" s="21" t="s">
        <v>36</v>
      </c>
      <c r="C157" s="86" t="n">
        <v>150</v>
      </c>
      <c r="D157" s="94" t="n">
        <v>10</v>
      </c>
      <c r="E157" s="95" t="n">
        <v>15</v>
      </c>
      <c r="F157" s="99"/>
      <c r="G157" s="26" t="n">
        <f aca="false">F157/E157</f>
        <v>0</v>
      </c>
      <c r="H157" s="27" t="n">
        <f aca="false">F157*D157</f>
        <v>0</v>
      </c>
      <c r="I157" s="28" t="n">
        <v>4.5</v>
      </c>
      <c r="J157" s="29" t="n">
        <f aca="false">I157*D157</f>
        <v>45</v>
      </c>
      <c r="K157" s="29" t="n">
        <f aca="false">H157*I157</f>
        <v>0</v>
      </c>
      <c r="L157" s="30"/>
      <c r="ALW157" s="30"/>
      <c r="ALX157" s="30"/>
      <c r="ALY157" s="30"/>
      <c r="ALZ157" s="30"/>
      <c r="AMA157" s="30"/>
      <c r="AMB157" s="30"/>
    </row>
    <row r="158" s="33" customFormat="true" ht="15.75" hidden="false" customHeight="false" outlineLevel="0" collapsed="false">
      <c r="A158" s="31" t="s">
        <v>134</v>
      </c>
      <c r="B158" s="21" t="s">
        <v>37</v>
      </c>
      <c r="C158" s="86" t="n">
        <v>150</v>
      </c>
      <c r="D158" s="94" t="n">
        <v>10</v>
      </c>
      <c r="E158" s="95" t="n">
        <v>15</v>
      </c>
      <c r="F158" s="99"/>
      <c r="G158" s="26" t="n">
        <f aca="false">F158/E158</f>
        <v>0</v>
      </c>
      <c r="H158" s="27" t="n">
        <f aca="false">F158*D158</f>
        <v>0</v>
      </c>
      <c r="I158" s="28" t="n">
        <v>4.5</v>
      </c>
      <c r="J158" s="29" t="n">
        <f aca="false">I158*D158</f>
        <v>45</v>
      </c>
      <c r="K158" s="29" t="n">
        <f aca="false">H158*I158</f>
        <v>0</v>
      </c>
      <c r="L158" s="30"/>
      <c r="ALW158" s="30"/>
      <c r="ALX158" s="30"/>
      <c r="ALY158" s="30"/>
      <c r="ALZ158" s="30"/>
      <c r="AMA158" s="30"/>
      <c r="AMB158" s="30"/>
    </row>
    <row r="159" s="33" customFormat="true" ht="15.75" hidden="false" customHeight="false" outlineLevel="0" collapsed="false">
      <c r="A159" s="31" t="s">
        <v>134</v>
      </c>
      <c r="B159" s="21" t="s">
        <v>38</v>
      </c>
      <c r="C159" s="86" t="n">
        <v>150</v>
      </c>
      <c r="D159" s="94" t="n">
        <v>10</v>
      </c>
      <c r="E159" s="95" t="n">
        <v>15</v>
      </c>
      <c r="F159" s="99"/>
      <c r="G159" s="26" t="n">
        <f aca="false">F159/E159</f>
        <v>0</v>
      </c>
      <c r="H159" s="27" t="n">
        <f aca="false">F159*D159</f>
        <v>0</v>
      </c>
      <c r="I159" s="28" t="n">
        <v>4.5</v>
      </c>
      <c r="J159" s="29" t="n">
        <f aca="false">I159*D159</f>
        <v>45</v>
      </c>
      <c r="K159" s="29" t="n">
        <f aca="false">H159*I159</f>
        <v>0</v>
      </c>
      <c r="L159" s="30"/>
      <c r="ALW159" s="30"/>
      <c r="ALX159" s="30"/>
      <c r="ALY159" s="30"/>
      <c r="ALZ159" s="30"/>
      <c r="AMA159" s="30"/>
      <c r="AMB159" s="30"/>
    </row>
    <row r="160" s="33" customFormat="true" ht="15.75" hidden="false" customHeight="false" outlineLevel="0" collapsed="false">
      <c r="A160" s="31" t="s">
        <v>134</v>
      </c>
      <c r="B160" s="21" t="s">
        <v>39</v>
      </c>
      <c r="C160" s="86" t="n">
        <v>150</v>
      </c>
      <c r="D160" s="94" t="n">
        <v>10</v>
      </c>
      <c r="E160" s="95" t="n">
        <v>15</v>
      </c>
      <c r="F160" s="99"/>
      <c r="G160" s="26" t="n">
        <f aca="false">F160/E160</f>
        <v>0</v>
      </c>
      <c r="H160" s="27" t="n">
        <f aca="false">F160*D160</f>
        <v>0</v>
      </c>
      <c r="I160" s="28" t="n">
        <v>4.5</v>
      </c>
      <c r="J160" s="29" t="n">
        <f aca="false">I160*D160</f>
        <v>45</v>
      </c>
      <c r="K160" s="29" t="n">
        <f aca="false">H160*I160</f>
        <v>0</v>
      </c>
      <c r="L160" s="30"/>
      <c r="ALW160" s="30"/>
      <c r="ALX160" s="30"/>
      <c r="ALY160" s="30"/>
      <c r="ALZ160" s="30"/>
      <c r="AMA160" s="30"/>
      <c r="AMB160" s="30"/>
    </row>
    <row r="161" s="33" customFormat="true" ht="15.75" hidden="false" customHeight="false" outlineLevel="0" collapsed="false">
      <c r="A161" s="31" t="s">
        <v>134</v>
      </c>
      <c r="B161" s="21" t="s">
        <v>40</v>
      </c>
      <c r="C161" s="86" t="n">
        <v>150</v>
      </c>
      <c r="D161" s="94" t="n">
        <v>10</v>
      </c>
      <c r="E161" s="95" t="n">
        <v>15</v>
      </c>
      <c r="F161" s="99"/>
      <c r="G161" s="26" t="n">
        <f aca="false">F161/E161</f>
        <v>0</v>
      </c>
      <c r="H161" s="27" t="n">
        <f aca="false">F161*D161</f>
        <v>0</v>
      </c>
      <c r="I161" s="28" t="n">
        <v>4.5</v>
      </c>
      <c r="J161" s="29" t="n">
        <f aca="false">I161*D161</f>
        <v>45</v>
      </c>
      <c r="K161" s="29" t="n">
        <f aca="false">H161*I161</f>
        <v>0</v>
      </c>
      <c r="L161" s="30"/>
      <c r="ALW161" s="30"/>
      <c r="ALX161" s="30"/>
      <c r="ALY161" s="30"/>
      <c r="ALZ161" s="30"/>
      <c r="AMA161" s="30"/>
      <c r="AMB161" s="30"/>
    </row>
    <row r="162" s="33" customFormat="true" ht="15.75" hidden="false" customHeight="false" outlineLevel="0" collapsed="false">
      <c r="A162" s="31" t="s">
        <v>134</v>
      </c>
      <c r="B162" s="21" t="s">
        <v>41</v>
      </c>
      <c r="C162" s="86" t="n">
        <v>150</v>
      </c>
      <c r="D162" s="94" t="n">
        <v>10</v>
      </c>
      <c r="E162" s="95" t="n">
        <v>15</v>
      </c>
      <c r="F162" s="99"/>
      <c r="G162" s="26" t="n">
        <f aca="false">F162/E162</f>
        <v>0</v>
      </c>
      <c r="H162" s="27" t="n">
        <f aca="false">F162*D162</f>
        <v>0</v>
      </c>
      <c r="I162" s="28" t="n">
        <v>4.5</v>
      </c>
      <c r="J162" s="29" t="n">
        <f aca="false">I162*D162</f>
        <v>45</v>
      </c>
      <c r="K162" s="29" t="n">
        <f aca="false">H162*I162</f>
        <v>0</v>
      </c>
      <c r="L162" s="30"/>
      <c r="ALW162" s="30"/>
      <c r="ALX162" s="30"/>
      <c r="ALY162" s="30"/>
      <c r="ALZ162" s="30"/>
      <c r="AMA162" s="30"/>
      <c r="AMB162" s="30"/>
    </row>
    <row r="163" s="33" customFormat="true" ht="15.75" hidden="false" customHeight="false" outlineLevel="0" collapsed="false">
      <c r="A163" s="44" t="s">
        <v>134</v>
      </c>
      <c r="B163" s="35" t="s">
        <v>42</v>
      </c>
      <c r="C163" s="102" t="n">
        <v>100</v>
      </c>
      <c r="D163" s="103" t="n">
        <v>10</v>
      </c>
      <c r="E163" s="104" t="n">
        <v>10</v>
      </c>
      <c r="F163" s="105"/>
      <c r="G163" s="40" t="n">
        <f aca="false">F163/E163</f>
        <v>0</v>
      </c>
      <c r="H163" s="41" t="n">
        <f aca="false">F163*D163</f>
        <v>0</v>
      </c>
      <c r="I163" s="42" t="n">
        <v>4.5</v>
      </c>
      <c r="J163" s="43" t="n">
        <f aca="false">I163*D163</f>
        <v>45</v>
      </c>
      <c r="K163" s="43" t="n">
        <f aca="false">H163*I163</f>
        <v>0</v>
      </c>
      <c r="L163" s="30"/>
      <c r="ALW163" s="30"/>
      <c r="ALX163" s="30"/>
      <c r="ALY163" s="30"/>
      <c r="ALZ163" s="30"/>
      <c r="AMA163" s="30"/>
      <c r="AMB163" s="30"/>
    </row>
    <row r="164" s="33" customFormat="true" ht="15.75" hidden="false" customHeight="false" outlineLevel="0" collapsed="false">
      <c r="A164" s="44" t="s">
        <v>134</v>
      </c>
      <c r="B164" s="35" t="s">
        <v>43</v>
      </c>
      <c r="C164" s="102" t="n">
        <v>100</v>
      </c>
      <c r="D164" s="103" t="n">
        <v>10</v>
      </c>
      <c r="E164" s="104" t="n">
        <v>10</v>
      </c>
      <c r="F164" s="105"/>
      <c r="G164" s="40" t="n">
        <f aca="false">F164/E164</f>
        <v>0</v>
      </c>
      <c r="H164" s="41" t="n">
        <f aca="false">F164*D164</f>
        <v>0</v>
      </c>
      <c r="I164" s="42" t="n">
        <v>4.5</v>
      </c>
      <c r="J164" s="43" t="n">
        <f aca="false">I164*D164</f>
        <v>45</v>
      </c>
      <c r="K164" s="43" t="n">
        <f aca="false">H164*I164</f>
        <v>0</v>
      </c>
      <c r="L164" s="30"/>
      <c r="ALW164" s="30"/>
      <c r="ALX164" s="30"/>
      <c r="ALY164" s="30"/>
      <c r="ALZ164" s="30"/>
      <c r="AMA164" s="30"/>
      <c r="AMB164" s="30"/>
    </row>
    <row r="165" s="33" customFormat="true" ht="15.75" hidden="false" customHeight="false" outlineLevel="0" collapsed="false">
      <c r="A165" s="44" t="s">
        <v>134</v>
      </c>
      <c r="B165" s="35" t="s">
        <v>44</v>
      </c>
      <c r="C165" s="102" t="n">
        <v>100</v>
      </c>
      <c r="D165" s="103" t="n">
        <v>10</v>
      </c>
      <c r="E165" s="104" t="n">
        <v>10</v>
      </c>
      <c r="F165" s="105"/>
      <c r="G165" s="40" t="n">
        <f aca="false">F165/E165</f>
        <v>0</v>
      </c>
      <c r="H165" s="41" t="n">
        <f aca="false">F165*D165</f>
        <v>0</v>
      </c>
      <c r="I165" s="42" t="n">
        <v>5.5</v>
      </c>
      <c r="J165" s="43" t="n">
        <f aca="false">I165*D165</f>
        <v>55</v>
      </c>
      <c r="K165" s="43" t="n">
        <f aca="false">H165*I165</f>
        <v>0</v>
      </c>
      <c r="L165" s="30"/>
      <c r="ALW165" s="30"/>
      <c r="ALX165" s="30"/>
      <c r="ALY165" s="30"/>
      <c r="ALZ165" s="30"/>
      <c r="AMA165" s="30"/>
      <c r="AMB165" s="30"/>
    </row>
    <row r="166" s="33" customFormat="true" ht="15.75" hidden="false" customHeight="false" outlineLevel="0" collapsed="false">
      <c r="A166" s="44" t="s">
        <v>134</v>
      </c>
      <c r="B166" s="35" t="s">
        <v>45</v>
      </c>
      <c r="C166" s="102" t="n">
        <v>100</v>
      </c>
      <c r="D166" s="103" t="n">
        <v>10</v>
      </c>
      <c r="E166" s="104" t="n">
        <v>10</v>
      </c>
      <c r="F166" s="105"/>
      <c r="G166" s="40" t="n">
        <f aca="false">F166/E166</f>
        <v>0</v>
      </c>
      <c r="H166" s="41" t="n">
        <f aca="false">F166*D166</f>
        <v>0</v>
      </c>
      <c r="I166" s="42" t="n">
        <v>5.5</v>
      </c>
      <c r="J166" s="43" t="n">
        <f aca="false">I166*D166</f>
        <v>55</v>
      </c>
      <c r="K166" s="43" t="n">
        <f aca="false">H166*I166</f>
        <v>0</v>
      </c>
      <c r="L166" s="30"/>
      <c r="ALW166" s="30"/>
      <c r="ALX166" s="30"/>
      <c r="ALY166" s="30"/>
      <c r="ALZ166" s="30"/>
      <c r="AMA166" s="30"/>
      <c r="AMB166" s="30"/>
    </row>
    <row r="167" s="33" customFormat="true" ht="15.75" hidden="false" customHeight="false" outlineLevel="0" collapsed="false">
      <c r="A167" s="44" t="s">
        <v>134</v>
      </c>
      <c r="B167" s="35" t="s">
        <v>46</v>
      </c>
      <c r="C167" s="102" t="n">
        <v>100</v>
      </c>
      <c r="D167" s="103" t="n">
        <v>10</v>
      </c>
      <c r="E167" s="104" t="n">
        <v>10</v>
      </c>
      <c r="F167" s="105"/>
      <c r="G167" s="40" t="n">
        <f aca="false">F167/E167</f>
        <v>0</v>
      </c>
      <c r="H167" s="41" t="n">
        <f aca="false">F167*D167</f>
        <v>0</v>
      </c>
      <c r="I167" s="42" t="n">
        <v>5.5</v>
      </c>
      <c r="J167" s="43" t="n">
        <f aca="false">I167*D167</f>
        <v>55</v>
      </c>
      <c r="K167" s="43" t="n">
        <f aca="false">H167*I167</f>
        <v>0</v>
      </c>
      <c r="L167" s="30"/>
      <c r="ALW167" s="30"/>
      <c r="ALX167" s="30"/>
      <c r="ALY167" s="30"/>
      <c r="ALZ167" s="30"/>
      <c r="AMA167" s="30"/>
      <c r="AMB167" s="30"/>
    </row>
    <row r="168" s="33" customFormat="true" ht="15.75" hidden="false" customHeight="false" outlineLevel="0" collapsed="false">
      <c r="A168" s="44" t="s">
        <v>134</v>
      </c>
      <c r="B168" s="35" t="s">
        <v>47</v>
      </c>
      <c r="C168" s="102" t="n">
        <v>100</v>
      </c>
      <c r="D168" s="103" t="n">
        <v>10</v>
      </c>
      <c r="E168" s="104" t="n">
        <v>10</v>
      </c>
      <c r="F168" s="105"/>
      <c r="G168" s="40" t="n">
        <f aca="false">F168/E168</f>
        <v>0</v>
      </c>
      <c r="H168" s="41" t="n">
        <f aca="false">F168*D168</f>
        <v>0</v>
      </c>
      <c r="I168" s="42" t="n">
        <v>5.5</v>
      </c>
      <c r="J168" s="43" t="n">
        <f aca="false">I168*D168</f>
        <v>55</v>
      </c>
      <c r="K168" s="43" t="n">
        <f aca="false">H168*I168</f>
        <v>0</v>
      </c>
      <c r="L168" s="30"/>
      <c r="ALW168" s="30"/>
      <c r="ALX168" s="30"/>
      <c r="ALY168" s="30"/>
      <c r="ALZ168" s="30"/>
      <c r="AMA168" s="30"/>
      <c r="AMB168" s="30"/>
    </row>
    <row r="169" s="33" customFormat="true" ht="15.75" hidden="false" customHeight="false" outlineLevel="0" collapsed="false">
      <c r="A169" s="44" t="s">
        <v>134</v>
      </c>
      <c r="B169" s="35" t="s">
        <v>48</v>
      </c>
      <c r="C169" s="102" t="n">
        <v>100</v>
      </c>
      <c r="D169" s="103" t="n">
        <v>10</v>
      </c>
      <c r="E169" s="104" t="n">
        <v>10</v>
      </c>
      <c r="F169" s="105"/>
      <c r="G169" s="40" t="n">
        <f aca="false">F169/E169</f>
        <v>0</v>
      </c>
      <c r="H169" s="41" t="n">
        <f aca="false">F169*D169</f>
        <v>0</v>
      </c>
      <c r="I169" s="42" t="n">
        <v>5.5</v>
      </c>
      <c r="J169" s="43" t="n">
        <f aca="false">I169*D169</f>
        <v>55</v>
      </c>
      <c r="K169" s="43" t="n">
        <f aca="false">H169*I169</f>
        <v>0</v>
      </c>
      <c r="L169" s="30"/>
      <c r="ALW169" s="30"/>
      <c r="ALX169" s="30"/>
      <c r="ALY169" s="30"/>
      <c r="ALZ169" s="30"/>
      <c r="AMA169" s="30"/>
      <c r="AMB169" s="30"/>
    </row>
    <row r="170" s="33" customFormat="true" ht="15.75" hidden="false" customHeight="false" outlineLevel="0" collapsed="false">
      <c r="A170" s="44" t="s">
        <v>134</v>
      </c>
      <c r="B170" s="47" t="s">
        <v>49</v>
      </c>
      <c r="C170" s="106" t="n">
        <v>100</v>
      </c>
      <c r="D170" s="103" t="n">
        <v>10</v>
      </c>
      <c r="E170" s="104" t="n">
        <v>10</v>
      </c>
      <c r="F170" s="105"/>
      <c r="G170" s="40" t="n">
        <f aca="false">F170/E170</f>
        <v>0</v>
      </c>
      <c r="H170" s="41" t="n">
        <f aca="false">F170*D170</f>
        <v>0</v>
      </c>
      <c r="I170" s="42" t="n">
        <v>6</v>
      </c>
      <c r="J170" s="43" t="n">
        <f aca="false">I170*D170</f>
        <v>60</v>
      </c>
      <c r="K170" s="43" t="n">
        <f aca="false">H170*I170</f>
        <v>0</v>
      </c>
      <c r="L170" s="30"/>
      <c r="ALW170" s="30"/>
      <c r="ALX170" s="30"/>
      <c r="ALY170" s="30"/>
      <c r="ALZ170" s="30"/>
      <c r="AMA170" s="30"/>
      <c r="AMB170" s="30"/>
    </row>
    <row r="171" s="33" customFormat="true" ht="15.75" hidden="false" customHeight="false" outlineLevel="0" collapsed="false">
      <c r="A171" s="44" t="s">
        <v>134</v>
      </c>
      <c r="B171" s="49" t="s">
        <v>50</v>
      </c>
      <c r="C171" s="106" t="n">
        <v>100</v>
      </c>
      <c r="D171" s="103" t="n">
        <v>10</v>
      </c>
      <c r="E171" s="104" t="n">
        <v>10</v>
      </c>
      <c r="F171" s="105"/>
      <c r="G171" s="40" t="n">
        <f aca="false">F171/E171</f>
        <v>0</v>
      </c>
      <c r="H171" s="41" t="n">
        <f aca="false">F171*D171</f>
        <v>0</v>
      </c>
      <c r="I171" s="42" t="n">
        <v>6</v>
      </c>
      <c r="J171" s="43" t="n">
        <f aca="false">I171*D171</f>
        <v>60</v>
      </c>
      <c r="K171" s="43" t="n">
        <f aca="false">H171*I171</f>
        <v>0</v>
      </c>
      <c r="L171" s="30"/>
      <c r="ALW171" s="30"/>
      <c r="ALX171" s="30"/>
      <c r="ALY171" s="30"/>
      <c r="ALZ171" s="30"/>
      <c r="AMA171" s="30"/>
      <c r="AMB171" s="30"/>
    </row>
    <row r="172" s="33" customFormat="true" ht="15.75" hidden="false" customHeight="false" outlineLevel="0" collapsed="false">
      <c r="A172" s="31" t="s">
        <v>134</v>
      </c>
      <c r="B172" s="50" t="s">
        <v>51</v>
      </c>
      <c r="C172" s="86" t="n">
        <v>50</v>
      </c>
      <c r="D172" s="94" t="n">
        <v>10</v>
      </c>
      <c r="E172" s="95" t="n">
        <v>5</v>
      </c>
      <c r="F172" s="99"/>
      <c r="G172" s="26" t="n">
        <f aca="false">F172/E172</f>
        <v>0</v>
      </c>
      <c r="H172" s="27" t="n">
        <f aca="false">F172*D172</f>
        <v>0</v>
      </c>
      <c r="I172" s="28" t="n">
        <v>4</v>
      </c>
      <c r="J172" s="29" t="n">
        <f aca="false">I172*D172</f>
        <v>40</v>
      </c>
      <c r="K172" s="29" t="n">
        <f aca="false">H172*I172</f>
        <v>0</v>
      </c>
      <c r="L172" s="30"/>
      <c r="ALW172" s="30"/>
      <c r="ALX172" s="30"/>
      <c r="ALY172" s="30"/>
      <c r="ALZ172" s="30"/>
      <c r="AMA172" s="30"/>
      <c r="AMB172" s="30"/>
    </row>
    <row r="173" s="92" customFormat="true" ht="24.75" hidden="false" customHeight="true" outlineLevel="0" collapsed="false">
      <c r="A173" s="65" t="s">
        <v>138</v>
      </c>
      <c r="B173" s="66"/>
      <c r="C173" s="67"/>
      <c r="D173" s="96"/>
      <c r="E173" s="96"/>
      <c r="F173" s="69" t="n">
        <f aca="false">SUM(F153:F172)</f>
        <v>0</v>
      </c>
      <c r="G173" s="71" t="n">
        <f aca="false">SUM(G153:G172)</f>
        <v>0</v>
      </c>
      <c r="H173" s="71" t="n">
        <f aca="false">SUM(H153:H172)</f>
        <v>0</v>
      </c>
      <c r="I173" s="72"/>
      <c r="J173" s="73"/>
      <c r="K173" s="73" t="n">
        <f aca="false">SUM(K153:K172)</f>
        <v>0</v>
      </c>
      <c r="L173" s="30"/>
      <c r="ALW173" s="93"/>
      <c r="ALX173" s="93"/>
      <c r="ALY173" s="93"/>
      <c r="ALZ173" s="93"/>
      <c r="AMA173" s="93"/>
      <c r="AMB173" s="93"/>
    </row>
    <row r="174" s="33" customFormat="true" ht="15.75" hidden="false" customHeight="false" outlineLevel="0" collapsed="false">
      <c r="A174" s="76"/>
      <c r="B174" s="77"/>
      <c r="C174" s="78"/>
      <c r="D174" s="97"/>
      <c r="E174" s="97"/>
      <c r="F174" s="80"/>
      <c r="G174" s="81"/>
      <c r="H174" s="98"/>
      <c r="I174" s="83"/>
      <c r="J174" s="84"/>
      <c r="K174" s="84"/>
      <c r="L174" s="30"/>
      <c r="ALW174" s="30"/>
      <c r="ALX174" s="30"/>
      <c r="ALY174" s="30"/>
      <c r="ALZ174" s="30"/>
      <c r="AMA174" s="30"/>
      <c r="AMB174" s="30"/>
    </row>
    <row r="175" s="33" customFormat="true" ht="15.75" hidden="false" customHeight="false" outlineLevel="0" collapsed="false">
      <c r="A175" s="31" t="s">
        <v>139</v>
      </c>
      <c r="B175" s="85" t="s">
        <v>140</v>
      </c>
      <c r="C175" s="86" t="n">
        <v>500</v>
      </c>
      <c r="D175" s="94" t="n">
        <v>10</v>
      </c>
      <c r="E175" s="95" t="n">
        <v>50</v>
      </c>
      <c r="F175" s="99"/>
      <c r="G175" s="26" t="n">
        <f aca="false">F175/E175</f>
        <v>0</v>
      </c>
      <c r="H175" s="27" t="n">
        <f aca="false">F175*D175</f>
        <v>0</v>
      </c>
      <c r="I175" s="28" t="n">
        <v>2</v>
      </c>
      <c r="J175" s="29" t="n">
        <f aca="false">I175*D175</f>
        <v>20</v>
      </c>
      <c r="K175" s="29" t="n">
        <f aca="false">H175*I175</f>
        <v>0</v>
      </c>
      <c r="L175" s="30"/>
      <c r="ALW175" s="30"/>
      <c r="ALX175" s="30"/>
      <c r="ALY175" s="30"/>
      <c r="ALZ175" s="30"/>
      <c r="AMA175" s="30"/>
      <c r="AMB175" s="30"/>
    </row>
    <row r="176" s="33" customFormat="true" ht="15.75" hidden="false" customHeight="false" outlineLevel="0" collapsed="false">
      <c r="A176" s="31" t="s">
        <v>139</v>
      </c>
      <c r="B176" s="85" t="s">
        <v>141</v>
      </c>
      <c r="C176" s="86" t="n">
        <v>200</v>
      </c>
      <c r="D176" s="94" t="n">
        <v>10</v>
      </c>
      <c r="E176" s="95" t="n">
        <v>20</v>
      </c>
      <c r="F176" s="99"/>
      <c r="G176" s="26" t="n">
        <f aca="false">F176/E176</f>
        <v>0</v>
      </c>
      <c r="H176" s="27" t="n">
        <f aca="false">F176*D176</f>
        <v>0</v>
      </c>
      <c r="I176" s="28" t="n">
        <v>3.5</v>
      </c>
      <c r="J176" s="29" t="n">
        <f aca="false">I176*D176</f>
        <v>35</v>
      </c>
      <c r="K176" s="29" t="n">
        <f aca="false">H176*I176</f>
        <v>0</v>
      </c>
      <c r="L176" s="30"/>
      <c r="ALZ176" s="30"/>
      <c r="AMA176" s="30"/>
      <c r="AMB176" s="30"/>
    </row>
    <row r="177" s="33" customFormat="true" ht="15.75" hidden="false" customHeight="false" outlineLevel="0" collapsed="false">
      <c r="A177" s="31" t="s">
        <v>139</v>
      </c>
      <c r="B177" s="85" t="s">
        <v>142</v>
      </c>
      <c r="C177" s="86" t="n">
        <v>200</v>
      </c>
      <c r="D177" s="94" t="n">
        <v>10</v>
      </c>
      <c r="E177" s="95" t="n">
        <v>20</v>
      </c>
      <c r="F177" s="99"/>
      <c r="G177" s="26" t="n">
        <f aca="false">F177/E177</f>
        <v>0</v>
      </c>
      <c r="H177" s="27" t="n">
        <f aca="false">F177*D177</f>
        <v>0</v>
      </c>
      <c r="I177" s="28" t="n">
        <v>3.5</v>
      </c>
      <c r="J177" s="29" t="n">
        <f aca="false">I177*D177</f>
        <v>35</v>
      </c>
      <c r="K177" s="29" t="n">
        <f aca="false">H177*I177</f>
        <v>0</v>
      </c>
      <c r="L177" s="30"/>
      <c r="ALZ177" s="30"/>
      <c r="AMA177" s="30"/>
      <c r="AMB177" s="30"/>
    </row>
    <row r="178" s="33" customFormat="true" ht="16.5" hidden="false" customHeight="true" outlineLevel="0" collapsed="false">
      <c r="A178" s="31" t="s">
        <v>139</v>
      </c>
      <c r="B178" s="85" t="s">
        <v>143</v>
      </c>
      <c r="C178" s="86" t="n">
        <v>100</v>
      </c>
      <c r="D178" s="94" t="n">
        <v>10</v>
      </c>
      <c r="E178" s="95" t="n">
        <v>10</v>
      </c>
      <c r="F178" s="99"/>
      <c r="G178" s="26" t="n">
        <f aca="false">F178/E178</f>
        <v>0</v>
      </c>
      <c r="H178" s="27" t="n">
        <f aca="false">F178*D178</f>
        <v>0</v>
      </c>
      <c r="I178" s="28" t="n">
        <v>5</v>
      </c>
      <c r="J178" s="29" t="n">
        <f aca="false">I178*D178</f>
        <v>50</v>
      </c>
      <c r="K178" s="29" t="n">
        <f aca="false">H178*I178</f>
        <v>0</v>
      </c>
      <c r="L178" s="30"/>
      <c r="ALW178" s="30"/>
      <c r="ALX178" s="30"/>
      <c r="ALY178" s="30"/>
      <c r="ALZ178" s="30"/>
      <c r="AMA178" s="30"/>
      <c r="AMB178" s="30"/>
    </row>
    <row r="179" s="33" customFormat="true" ht="15.75" hidden="false" customHeight="false" outlineLevel="0" collapsed="false">
      <c r="A179" s="31" t="s">
        <v>139</v>
      </c>
      <c r="B179" s="85" t="s">
        <v>144</v>
      </c>
      <c r="C179" s="86" t="n">
        <v>250</v>
      </c>
      <c r="D179" s="94" t="n">
        <v>10</v>
      </c>
      <c r="E179" s="95" t="n">
        <v>25</v>
      </c>
      <c r="F179" s="99"/>
      <c r="G179" s="26" t="n">
        <f aca="false">F179/E179</f>
        <v>0</v>
      </c>
      <c r="H179" s="27" t="n">
        <f aca="false">F179*D179</f>
        <v>0</v>
      </c>
      <c r="I179" s="28" t="n">
        <v>5</v>
      </c>
      <c r="J179" s="29" t="n">
        <f aca="false">I179*D179</f>
        <v>50</v>
      </c>
      <c r="K179" s="29" t="n">
        <f aca="false">H179*I179</f>
        <v>0</v>
      </c>
      <c r="L179" s="30"/>
      <c r="ALW179" s="30"/>
      <c r="ALX179" s="30"/>
      <c r="ALY179" s="30"/>
      <c r="ALZ179" s="30"/>
      <c r="AMA179" s="30"/>
      <c r="AMB179" s="30"/>
    </row>
    <row r="180" s="33" customFormat="true" ht="15.75" hidden="false" customHeight="false" outlineLevel="0" collapsed="false">
      <c r="A180" s="31" t="s">
        <v>139</v>
      </c>
      <c r="B180" s="85" t="s">
        <v>145</v>
      </c>
      <c r="C180" s="86" t="n">
        <v>300</v>
      </c>
      <c r="D180" s="94" t="n">
        <v>10</v>
      </c>
      <c r="E180" s="95" t="n">
        <v>30</v>
      </c>
      <c r="F180" s="99"/>
      <c r="G180" s="26" t="n">
        <f aca="false">F180/E180</f>
        <v>0</v>
      </c>
      <c r="H180" s="27" t="n">
        <f aca="false">F180*D180</f>
        <v>0</v>
      </c>
      <c r="I180" s="28" t="n">
        <v>3.5</v>
      </c>
      <c r="J180" s="29" t="n">
        <f aca="false">I180*D180</f>
        <v>35</v>
      </c>
      <c r="K180" s="29" t="n">
        <f aca="false">H180*I180</f>
        <v>0</v>
      </c>
      <c r="L180" s="30"/>
      <c r="ALW180" s="30"/>
      <c r="ALX180" s="30"/>
      <c r="ALY180" s="30"/>
      <c r="ALZ180" s="30"/>
      <c r="AMA180" s="30"/>
      <c r="AMB180" s="30"/>
    </row>
    <row r="181" s="33" customFormat="true" ht="15.75" hidden="false" customHeight="false" outlineLevel="0" collapsed="false">
      <c r="A181" s="31" t="s">
        <v>139</v>
      </c>
      <c r="B181" s="85" t="s">
        <v>146</v>
      </c>
      <c r="C181" s="86" t="n">
        <v>150</v>
      </c>
      <c r="D181" s="94" t="n">
        <v>10</v>
      </c>
      <c r="E181" s="95" t="n">
        <v>15</v>
      </c>
      <c r="F181" s="99"/>
      <c r="G181" s="26" t="n">
        <f aca="false">F181/E181</f>
        <v>0</v>
      </c>
      <c r="H181" s="27" t="n">
        <f aca="false">F181*D181</f>
        <v>0</v>
      </c>
      <c r="I181" s="28" t="n">
        <v>3.5</v>
      </c>
      <c r="J181" s="29" t="n">
        <f aca="false">I181*D181</f>
        <v>35</v>
      </c>
      <c r="K181" s="29" t="n">
        <f aca="false">H181*I181</f>
        <v>0</v>
      </c>
      <c r="L181" s="30"/>
      <c r="ALW181" s="30"/>
      <c r="ALX181" s="30"/>
      <c r="ALY181" s="30"/>
      <c r="ALZ181" s="30"/>
      <c r="AMA181" s="30"/>
      <c r="AMB181" s="30"/>
    </row>
    <row r="182" s="33" customFormat="true" ht="15.75" hidden="false" customHeight="false" outlineLevel="0" collapsed="false">
      <c r="A182" s="31" t="s">
        <v>139</v>
      </c>
      <c r="B182" s="85" t="s">
        <v>147</v>
      </c>
      <c r="C182" s="86" t="n">
        <v>400</v>
      </c>
      <c r="D182" s="94" t="n">
        <v>10</v>
      </c>
      <c r="E182" s="95" t="n">
        <v>40</v>
      </c>
      <c r="F182" s="99"/>
      <c r="G182" s="26" t="n">
        <f aca="false">F182/E182</f>
        <v>0</v>
      </c>
      <c r="H182" s="27" t="n">
        <f aca="false">F182*D182</f>
        <v>0</v>
      </c>
      <c r="I182" s="28" t="n">
        <v>3</v>
      </c>
      <c r="J182" s="29" t="n">
        <f aca="false">I182*D182</f>
        <v>30</v>
      </c>
      <c r="K182" s="29" t="n">
        <f aca="false">H182*I182</f>
        <v>0</v>
      </c>
      <c r="L182" s="30"/>
      <c r="ALW182" s="30"/>
      <c r="ALX182" s="30"/>
      <c r="ALY182" s="30"/>
      <c r="ALZ182" s="30"/>
      <c r="AMA182" s="30"/>
      <c r="AMB182" s="30"/>
    </row>
    <row r="183" s="33" customFormat="true" ht="15.75" hidden="false" customHeight="false" outlineLevel="0" collapsed="false">
      <c r="A183" s="31" t="s">
        <v>139</v>
      </c>
      <c r="B183" s="85" t="s">
        <v>148</v>
      </c>
      <c r="C183" s="86" t="n">
        <v>200</v>
      </c>
      <c r="D183" s="94" t="n">
        <v>10</v>
      </c>
      <c r="E183" s="95" t="n">
        <v>20</v>
      </c>
      <c r="F183" s="99"/>
      <c r="G183" s="26" t="n">
        <f aca="false">F183/E183</f>
        <v>0</v>
      </c>
      <c r="H183" s="27" t="n">
        <f aca="false">F183*D183</f>
        <v>0</v>
      </c>
      <c r="I183" s="28" t="n">
        <v>3</v>
      </c>
      <c r="J183" s="29" t="n">
        <f aca="false">I183*D183</f>
        <v>30</v>
      </c>
      <c r="K183" s="29" t="n">
        <f aca="false">H183*I183</f>
        <v>0</v>
      </c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  <c r="QR183" s="30"/>
      <c r="QS183" s="30"/>
      <c r="QT183" s="30"/>
      <c r="QU183" s="30"/>
      <c r="QV183" s="30"/>
      <c r="QW183" s="30"/>
      <c r="QX183" s="30"/>
      <c r="QY183" s="30"/>
      <c r="QZ183" s="30"/>
      <c r="RA183" s="30"/>
      <c r="RB183" s="30"/>
      <c r="RC183" s="30"/>
      <c r="RD183" s="30"/>
      <c r="RE183" s="30"/>
      <c r="RF183" s="30"/>
      <c r="RG183" s="30"/>
      <c r="RH183" s="30"/>
      <c r="RI183" s="30"/>
      <c r="RJ183" s="30"/>
      <c r="RK183" s="30"/>
      <c r="RL183" s="30"/>
      <c r="RM183" s="30"/>
      <c r="RN183" s="30"/>
      <c r="RO183" s="30"/>
      <c r="RP183" s="30"/>
      <c r="RQ183" s="30"/>
      <c r="RR183" s="30"/>
      <c r="RS183" s="30"/>
      <c r="RT183" s="30"/>
      <c r="RU183" s="30"/>
      <c r="RV183" s="30"/>
      <c r="RW183" s="30"/>
      <c r="RX183" s="30"/>
      <c r="RY183" s="30"/>
      <c r="RZ183" s="30"/>
      <c r="SA183" s="30"/>
      <c r="SB183" s="30"/>
      <c r="SC183" s="30"/>
      <c r="SD183" s="30"/>
      <c r="SE183" s="30"/>
      <c r="SF183" s="30"/>
      <c r="SG183" s="30"/>
      <c r="SH183" s="30"/>
      <c r="SI183" s="30"/>
      <c r="SJ183" s="30"/>
      <c r="SK183" s="30"/>
      <c r="SL183" s="30"/>
      <c r="SM183" s="30"/>
      <c r="SN183" s="30"/>
      <c r="SO183" s="30"/>
      <c r="SP183" s="30"/>
      <c r="SQ183" s="30"/>
      <c r="SR183" s="30"/>
      <c r="SS183" s="30"/>
      <c r="ST183" s="30"/>
      <c r="SU183" s="30"/>
      <c r="SV183" s="30"/>
      <c r="SW183" s="30"/>
      <c r="SX183" s="30"/>
      <c r="SY183" s="30"/>
      <c r="SZ183" s="30"/>
      <c r="TA183" s="30"/>
      <c r="TB183" s="30"/>
      <c r="TC183" s="30"/>
      <c r="TD183" s="30"/>
      <c r="TE183" s="30"/>
      <c r="TF183" s="30"/>
      <c r="TG183" s="30"/>
      <c r="TH183" s="30"/>
      <c r="TI183" s="30"/>
      <c r="TJ183" s="30"/>
      <c r="TK183" s="30"/>
      <c r="TL183" s="30"/>
      <c r="TM183" s="30"/>
      <c r="TN183" s="30"/>
      <c r="TO183" s="30"/>
      <c r="TP183" s="30"/>
      <c r="TQ183" s="30"/>
      <c r="TR183" s="30"/>
      <c r="TS183" s="30"/>
      <c r="TT183" s="30"/>
      <c r="TU183" s="30"/>
      <c r="TV183" s="30"/>
      <c r="TW183" s="30"/>
      <c r="TX183" s="30"/>
      <c r="TY183" s="30"/>
      <c r="TZ183" s="30"/>
      <c r="UA183" s="30"/>
      <c r="UB183" s="30"/>
      <c r="UC183" s="30"/>
      <c r="UD183" s="30"/>
      <c r="UE183" s="30"/>
      <c r="UF183" s="30"/>
      <c r="UG183" s="30"/>
      <c r="UH183" s="30"/>
      <c r="UI183" s="30"/>
      <c r="UJ183" s="30"/>
      <c r="UK183" s="30"/>
      <c r="UL183" s="30"/>
      <c r="UM183" s="30"/>
      <c r="UN183" s="30"/>
      <c r="UO183" s="30"/>
      <c r="UP183" s="30"/>
      <c r="UQ183" s="30"/>
      <c r="UR183" s="30"/>
      <c r="US183" s="30"/>
      <c r="UT183" s="30"/>
      <c r="UU183" s="30"/>
      <c r="UV183" s="30"/>
      <c r="UW183" s="30"/>
      <c r="UX183" s="30"/>
      <c r="UY183" s="30"/>
      <c r="UZ183" s="30"/>
      <c r="VA183" s="30"/>
      <c r="VB183" s="30"/>
      <c r="VC183" s="30"/>
      <c r="VD183" s="30"/>
      <c r="VE183" s="30"/>
      <c r="VF183" s="30"/>
      <c r="VG183" s="30"/>
      <c r="VH183" s="30"/>
      <c r="VI183" s="30"/>
      <c r="VJ183" s="30"/>
      <c r="VK183" s="30"/>
      <c r="VL183" s="30"/>
      <c r="VM183" s="30"/>
      <c r="VN183" s="30"/>
      <c r="VO183" s="30"/>
      <c r="VP183" s="30"/>
      <c r="VQ183" s="30"/>
      <c r="VR183" s="30"/>
      <c r="VS183" s="30"/>
      <c r="VT183" s="30"/>
      <c r="VU183" s="30"/>
      <c r="VV183" s="30"/>
      <c r="VW183" s="30"/>
      <c r="VX183" s="30"/>
      <c r="VY183" s="30"/>
      <c r="VZ183" s="30"/>
      <c r="WA183" s="30"/>
      <c r="WB183" s="30"/>
      <c r="WC183" s="30"/>
      <c r="WD183" s="30"/>
      <c r="WE183" s="30"/>
      <c r="WF183" s="30"/>
      <c r="WG183" s="30"/>
      <c r="WH183" s="30"/>
      <c r="WI183" s="30"/>
      <c r="WJ183" s="30"/>
      <c r="WK183" s="30"/>
      <c r="WL183" s="30"/>
      <c r="WM183" s="30"/>
      <c r="WN183" s="30"/>
      <c r="WO183" s="30"/>
      <c r="WP183" s="30"/>
      <c r="WQ183" s="30"/>
      <c r="WR183" s="30"/>
      <c r="WS183" s="30"/>
      <c r="WT183" s="30"/>
      <c r="WU183" s="30"/>
      <c r="WV183" s="30"/>
      <c r="WW183" s="30"/>
      <c r="WX183" s="30"/>
      <c r="WY183" s="30"/>
      <c r="WZ183" s="30"/>
      <c r="XA183" s="30"/>
      <c r="XB183" s="30"/>
      <c r="XC183" s="30"/>
      <c r="XD183" s="30"/>
      <c r="XE183" s="30"/>
      <c r="XF183" s="30"/>
      <c r="XG183" s="30"/>
      <c r="XH183" s="30"/>
      <c r="XI183" s="30"/>
      <c r="XJ183" s="30"/>
      <c r="XK183" s="30"/>
      <c r="XL183" s="30"/>
      <c r="XM183" s="30"/>
      <c r="XN183" s="30"/>
      <c r="XO183" s="30"/>
      <c r="XP183" s="30"/>
      <c r="XQ183" s="30"/>
      <c r="XR183" s="30"/>
      <c r="XS183" s="30"/>
      <c r="XT183" s="30"/>
      <c r="XU183" s="30"/>
      <c r="XV183" s="30"/>
      <c r="XW183" s="30"/>
      <c r="XX183" s="30"/>
      <c r="XY183" s="30"/>
      <c r="XZ183" s="30"/>
      <c r="YA183" s="30"/>
      <c r="YB183" s="30"/>
      <c r="YC183" s="30"/>
      <c r="YD183" s="30"/>
      <c r="YE183" s="30"/>
      <c r="YF183" s="30"/>
      <c r="YG183" s="30"/>
      <c r="YH183" s="30"/>
      <c r="YI183" s="30"/>
      <c r="YJ183" s="30"/>
      <c r="YK183" s="30"/>
      <c r="YL183" s="30"/>
      <c r="YM183" s="30"/>
      <c r="YN183" s="30"/>
      <c r="YO183" s="30"/>
      <c r="YP183" s="30"/>
      <c r="YQ183" s="30"/>
      <c r="YR183" s="30"/>
      <c r="YS183" s="30"/>
      <c r="YT183" s="30"/>
      <c r="YU183" s="30"/>
      <c r="YV183" s="30"/>
      <c r="YW183" s="30"/>
      <c r="YX183" s="30"/>
      <c r="YY183" s="30"/>
      <c r="YZ183" s="30"/>
      <c r="ZA183" s="30"/>
      <c r="ZB183" s="30"/>
      <c r="ZC183" s="30"/>
      <c r="ZD183" s="30"/>
      <c r="ZE183" s="30"/>
      <c r="ZF183" s="30"/>
      <c r="ZG183" s="30"/>
      <c r="ZH183" s="30"/>
      <c r="ZI183" s="30"/>
      <c r="ZJ183" s="30"/>
      <c r="ZK183" s="30"/>
      <c r="ZL183" s="30"/>
      <c r="ZM183" s="30"/>
      <c r="ZN183" s="30"/>
      <c r="ZO183" s="30"/>
      <c r="ZP183" s="30"/>
      <c r="ZQ183" s="30"/>
      <c r="ZR183" s="30"/>
      <c r="ZS183" s="30"/>
      <c r="ZT183" s="30"/>
      <c r="ZU183" s="30"/>
      <c r="ZV183" s="30"/>
      <c r="ZW183" s="30"/>
      <c r="ZX183" s="30"/>
      <c r="ZY183" s="30"/>
      <c r="ZZ183" s="30"/>
      <c r="AAA183" s="30"/>
      <c r="AAB183" s="30"/>
      <c r="AAC183" s="30"/>
      <c r="AAD183" s="30"/>
      <c r="AAE183" s="30"/>
      <c r="AAF183" s="30"/>
      <c r="AAG183" s="30"/>
      <c r="AAH183" s="30"/>
      <c r="AAI183" s="30"/>
      <c r="AAJ183" s="30"/>
      <c r="AAK183" s="30"/>
      <c r="AAL183" s="30"/>
      <c r="AAM183" s="30"/>
      <c r="AAN183" s="30"/>
      <c r="AAO183" s="30"/>
      <c r="AAP183" s="30"/>
      <c r="AAQ183" s="30"/>
      <c r="AAR183" s="30"/>
      <c r="AAS183" s="30"/>
      <c r="AAT183" s="30"/>
      <c r="AAU183" s="30"/>
      <c r="AAV183" s="30"/>
      <c r="AAW183" s="30"/>
      <c r="AAX183" s="30"/>
      <c r="AAY183" s="30"/>
      <c r="AAZ183" s="30"/>
      <c r="ABA183" s="30"/>
      <c r="ABB183" s="30"/>
      <c r="ABC183" s="30"/>
      <c r="ABD183" s="30"/>
      <c r="ABE183" s="30"/>
      <c r="ABF183" s="30"/>
      <c r="ABG183" s="30"/>
      <c r="ABH183" s="30"/>
      <c r="ABI183" s="30"/>
      <c r="ABJ183" s="30"/>
      <c r="ABK183" s="30"/>
      <c r="ABL183" s="30"/>
      <c r="ABM183" s="30"/>
      <c r="ABN183" s="30"/>
      <c r="ABO183" s="30"/>
      <c r="ABP183" s="30"/>
      <c r="ABQ183" s="30"/>
      <c r="ABR183" s="30"/>
      <c r="ABS183" s="30"/>
      <c r="ABT183" s="30"/>
      <c r="ABU183" s="30"/>
      <c r="ABV183" s="30"/>
      <c r="ABW183" s="30"/>
      <c r="ABX183" s="30"/>
      <c r="ABY183" s="30"/>
      <c r="ABZ183" s="30"/>
      <c r="ACA183" s="30"/>
      <c r="ACB183" s="30"/>
      <c r="ACC183" s="30"/>
      <c r="ACD183" s="30"/>
      <c r="ACE183" s="30"/>
      <c r="ACF183" s="30"/>
      <c r="ACG183" s="30"/>
      <c r="ACH183" s="30"/>
      <c r="ACI183" s="30"/>
      <c r="ACJ183" s="30"/>
      <c r="ACK183" s="30"/>
      <c r="ACL183" s="30"/>
      <c r="ACM183" s="30"/>
      <c r="ACN183" s="30"/>
      <c r="ACO183" s="30"/>
      <c r="ACP183" s="30"/>
      <c r="ACQ183" s="30"/>
      <c r="ACR183" s="30"/>
      <c r="ACS183" s="30"/>
      <c r="ACT183" s="30"/>
      <c r="ACU183" s="30"/>
      <c r="ACV183" s="30"/>
      <c r="ACW183" s="30"/>
      <c r="ACX183" s="30"/>
      <c r="ACY183" s="30"/>
      <c r="ACZ183" s="30"/>
      <c r="ADA183" s="30"/>
      <c r="ADB183" s="30"/>
      <c r="ADC183" s="30"/>
      <c r="ADD183" s="30"/>
      <c r="ADE183" s="30"/>
      <c r="ADF183" s="30"/>
      <c r="ADG183" s="30"/>
      <c r="ADH183" s="30"/>
      <c r="ADI183" s="30"/>
      <c r="ADJ183" s="30"/>
      <c r="ADK183" s="30"/>
      <c r="ADL183" s="30"/>
      <c r="ADM183" s="30"/>
      <c r="ADN183" s="30"/>
      <c r="ADO183" s="30"/>
      <c r="ADP183" s="30"/>
      <c r="ADQ183" s="30"/>
      <c r="ADR183" s="30"/>
      <c r="ADS183" s="30"/>
      <c r="ADT183" s="30"/>
      <c r="ADU183" s="30"/>
      <c r="ADV183" s="30"/>
      <c r="ADW183" s="30"/>
      <c r="ADX183" s="30"/>
      <c r="ADY183" s="30"/>
      <c r="ADZ183" s="30"/>
      <c r="AEA183" s="30"/>
      <c r="AEB183" s="30"/>
      <c r="AEC183" s="30"/>
      <c r="AED183" s="30"/>
      <c r="AEE183" s="30"/>
      <c r="AEF183" s="30"/>
      <c r="AEG183" s="30"/>
      <c r="AEH183" s="30"/>
      <c r="AEI183" s="30"/>
      <c r="AEJ183" s="30"/>
      <c r="AEK183" s="30"/>
      <c r="AEL183" s="30"/>
      <c r="AEM183" s="30"/>
      <c r="AEN183" s="30"/>
      <c r="AEO183" s="30"/>
      <c r="AEP183" s="30"/>
      <c r="AEQ183" s="30"/>
      <c r="AER183" s="30"/>
      <c r="AES183" s="30"/>
      <c r="AET183" s="30"/>
      <c r="AEU183" s="30"/>
      <c r="AEV183" s="30"/>
      <c r="AEW183" s="30"/>
      <c r="AEX183" s="30"/>
      <c r="AEY183" s="30"/>
      <c r="AEZ183" s="30"/>
      <c r="AFA183" s="30"/>
      <c r="AFB183" s="30"/>
      <c r="AFC183" s="30"/>
      <c r="AFD183" s="30"/>
      <c r="AFE183" s="30"/>
      <c r="AFF183" s="30"/>
      <c r="AFG183" s="30"/>
      <c r="AFH183" s="30"/>
      <c r="AFI183" s="30"/>
      <c r="AFJ183" s="30"/>
      <c r="AFK183" s="30"/>
      <c r="AFL183" s="30"/>
      <c r="AFM183" s="30"/>
      <c r="AFN183" s="30"/>
      <c r="AFO183" s="30"/>
      <c r="AFP183" s="30"/>
      <c r="AFQ183" s="30"/>
      <c r="AFR183" s="30"/>
      <c r="AFS183" s="30"/>
      <c r="AFT183" s="30"/>
      <c r="AFU183" s="30"/>
      <c r="AFV183" s="30"/>
      <c r="AFW183" s="30"/>
      <c r="AFX183" s="30"/>
      <c r="AFY183" s="30"/>
      <c r="AFZ183" s="30"/>
      <c r="AGA183" s="30"/>
      <c r="AGB183" s="30"/>
      <c r="AGC183" s="30"/>
      <c r="AGD183" s="30"/>
      <c r="AGE183" s="30"/>
      <c r="AGF183" s="30"/>
      <c r="AGG183" s="30"/>
      <c r="AGH183" s="30"/>
      <c r="AGI183" s="30"/>
      <c r="AGJ183" s="30"/>
      <c r="AGK183" s="30"/>
      <c r="AGL183" s="30"/>
      <c r="AGM183" s="30"/>
      <c r="AGN183" s="30"/>
      <c r="AGO183" s="30"/>
      <c r="AGP183" s="30"/>
      <c r="AGQ183" s="30"/>
      <c r="AGR183" s="30"/>
      <c r="AGS183" s="30"/>
      <c r="AGT183" s="30"/>
      <c r="AGU183" s="30"/>
      <c r="AGV183" s="30"/>
      <c r="AGW183" s="30"/>
      <c r="AGX183" s="30"/>
      <c r="AGY183" s="30"/>
      <c r="AGZ183" s="30"/>
      <c r="AHA183" s="30"/>
      <c r="AHB183" s="30"/>
      <c r="AHC183" s="30"/>
      <c r="AHD183" s="30"/>
      <c r="AHE183" s="30"/>
      <c r="AHF183" s="30"/>
      <c r="AHG183" s="30"/>
      <c r="AHH183" s="30"/>
      <c r="AHI183" s="30"/>
      <c r="AHJ183" s="30"/>
      <c r="AHK183" s="30"/>
      <c r="AHL183" s="30"/>
      <c r="AHM183" s="30"/>
      <c r="AHN183" s="30"/>
      <c r="AHO183" s="30"/>
      <c r="AHP183" s="30"/>
      <c r="AHQ183" s="30"/>
      <c r="AHR183" s="30"/>
      <c r="AHS183" s="30"/>
      <c r="AHT183" s="30"/>
      <c r="AHU183" s="30"/>
      <c r="AHV183" s="30"/>
      <c r="AHW183" s="30"/>
      <c r="AHX183" s="30"/>
      <c r="AHY183" s="30"/>
      <c r="AHZ183" s="30"/>
      <c r="AIA183" s="30"/>
      <c r="AIB183" s="30"/>
      <c r="AIC183" s="30"/>
      <c r="AID183" s="30"/>
      <c r="AIE183" s="30"/>
      <c r="AIF183" s="30"/>
      <c r="AIG183" s="30"/>
      <c r="AIH183" s="30"/>
      <c r="AII183" s="30"/>
      <c r="AIJ183" s="30"/>
      <c r="AIK183" s="30"/>
      <c r="AIL183" s="30"/>
      <c r="AIM183" s="30"/>
      <c r="AIN183" s="30"/>
      <c r="AIO183" s="30"/>
      <c r="AIP183" s="30"/>
      <c r="AIQ183" s="30"/>
      <c r="AIR183" s="30"/>
      <c r="AIS183" s="30"/>
      <c r="AIT183" s="30"/>
      <c r="AIU183" s="30"/>
      <c r="AIV183" s="30"/>
      <c r="AIW183" s="30"/>
      <c r="AIX183" s="30"/>
      <c r="AIY183" s="30"/>
      <c r="AIZ183" s="30"/>
      <c r="AJA183" s="30"/>
      <c r="AJB183" s="30"/>
      <c r="AJC183" s="30"/>
      <c r="AJD183" s="30"/>
      <c r="AJE183" s="30"/>
      <c r="AJF183" s="30"/>
      <c r="AJG183" s="30"/>
      <c r="AJH183" s="30"/>
      <c r="AJI183" s="30"/>
      <c r="AJJ183" s="30"/>
      <c r="AJK183" s="30"/>
      <c r="AJL183" s="30"/>
      <c r="AJM183" s="30"/>
      <c r="AJN183" s="30"/>
      <c r="AJO183" s="30"/>
      <c r="AJP183" s="30"/>
      <c r="AJQ183" s="30"/>
      <c r="AJR183" s="30"/>
      <c r="AJS183" s="30"/>
      <c r="AJT183" s="30"/>
      <c r="AJU183" s="30"/>
      <c r="AJV183" s="30"/>
      <c r="AJW183" s="30"/>
      <c r="AJX183" s="30"/>
      <c r="AJY183" s="30"/>
      <c r="AJZ183" s="30"/>
      <c r="AKA183" s="30"/>
      <c r="AKB183" s="30"/>
      <c r="AKC183" s="30"/>
      <c r="AKD183" s="30"/>
      <c r="AKE183" s="30"/>
      <c r="AKF183" s="30"/>
      <c r="AKG183" s="30"/>
      <c r="AKH183" s="30"/>
      <c r="AKI183" s="30"/>
      <c r="AKJ183" s="30"/>
      <c r="AKK183" s="30"/>
      <c r="AKL183" s="30"/>
      <c r="AKM183" s="30"/>
      <c r="AKN183" s="30"/>
      <c r="AKO183" s="30"/>
      <c r="AKP183" s="30"/>
      <c r="AKQ183" s="30"/>
      <c r="AKR183" s="30"/>
      <c r="AKS183" s="30"/>
      <c r="AKT183" s="30"/>
      <c r="AKU183" s="30"/>
      <c r="AKV183" s="30"/>
      <c r="AKW183" s="30"/>
      <c r="AKX183" s="30"/>
      <c r="AKY183" s="30"/>
      <c r="AKZ183" s="30"/>
      <c r="ALA183" s="30"/>
      <c r="ALB183" s="30"/>
      <c r="ALC183" s="30"/>
      <c r="ALD183" s="30"/>
      <c r="ALE183" s="30"/>
      <c r="ALF183" s="30"/>
      <c r="ALG183" s="30"/>
      <c r="ALH183" s="30"/>
      <c r="ALI183" s="30"/>
      <c r="ALJ183" s="30"/>
      <c r="ALK183" s="30"/>
      <c r="ALL183" s="30"/>
      <c r="ALM183" s="30"/>
      <c r="ALN183" s="30"/>
      <c r="ALO183" s="30"/>
      <c r="ALP183" s="30"/>
      <c r="ALQ183" s="30"/>
      <c r="ALR183" s="30"/>
      <c r="ALS183" s="30"/>
      <c r="ALT183" s="30"/>
      <c r="ALU183" s="30"/>
      <c r="ALV183" s="30"/>
      <c r="ALW183" s="30"/>
      <c r="ALX183" s="30"/>
      <c r="ALY183" s="30"/>
      <c r="ALZ183" s="30"/>
      <c r="AMA183" s="30"/>
      <c r="AMB183" s="30"/>
    </row>
    <row r="184" s="30" customFormat="true" ht="15.75" hidden="false" customHeight="false" outlineLevel="0" collapsed="false">
      <c r="A184" s="31" t="s">
        <v>139</v>
      </c>
      <c r="B184" s="85" t="s">
        <v>149</v>
      </c>
      <c r="C184" s="86" t="n">
        <v>250</v>
      </c>
      <c r="D184" s="94" t="n">
        <v>10</v>
      </c>
      <c r="E184" s="95" t="n">
        <v>25</v>
      </c>
      <c r="F184" s="99"/>
      <c r="G184" s="26" t="n">
        <f aca="false">F184/E184</f>
        <v>0</v>
      </c>
      <c r="H184" s="27" t="n">
        <f aca="false">F184*D184</f>
        <v>0</v>
      </c>
      <c r="I184" s="28" t="n">
        <v>3</v>
      </c>
      <c r="J184" s="29" t="n">
        <f aca="false">I184*D184</f>
        <v>30</v>
      </c>
      <c r="K184" s="29" t="n">
        <f aca="false">H184*I184</f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  <c r="NL184" s="33"/>
      <c r="NM184" s="33"/>
      <c r="NN184" s="33"/>
      <c r="NO184" s="33"/>
      <c r="NP184" s="33"/>
      <c r="NQ184" s="33"/>
      <c r="NR184" s="33"/>
      <c r="NS184" s="33"/>
      <c r="NT184" s="33"/>
      <c r="NU184" s="33"/>
      <c r="NV184" s="33"/>
      <c r="NW184" s="33"/>
      <c r="NX184" s="33"/>
      <c r="NY184" s="33"/>
      <c r="NZ184" s="33"/>
      <c r="OA184" s="33"/>
      <c r="OB184" s="33"/>
      <c r="OC184" s="33"/>
      <c r="OD184" s="33"/>
      <c r="OE184" s="33"/>
      <c r="OF184" s="33"/>
      <c r="OG184" s="33"/>
      <c r="OH184" s="33"/>
      <c r="OI184" s="33"/>
      <c r="OJ184" s="33"/>
      <c r="OK184" s="33"/>
      <c r="OL184" s="33"/>
      <c r="OM184" s="33"/>
      <c r="ON184" s="33"/>
      <c r="OO184" s="33"/>
      <c r="OP184" s="33"/>
      <c r="OQ184" s="33"/>
      <c r="OR184" s="33"/>
      <c r="OS184" s="33"/>
      <c r="OT184" s="33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  <c r="PM184" s="33"/>
      <c r="PN184" s="33"/>
      <c r="PO184" s="33"/>
      <c r="PP184" s="33"/>
      <c r="PQ184" s="33"/>
      <c r="PR184" s="33"/>
      <c r="PS184" s="33"/>
      <c r="PT184" s="33"/>
      <c r="PU184" s="33"/>
      <c r="PV184" s="33"/>
      <c r="PW184" s="33"/>
      <c r="PX184" s="33"/>
      <c r="PY184" s="33"/>
      <c r="PZ184" s="33"/>
      <c r="QA184" s="33"/>
      <c r="QB184" s="33"/>
      <c r="QC184" s="33"/>
      <c r="QD184" s="33"/>
      <c r="QE184" s="33"/>
      <c r="QF184" s="33"/>
      <c r="QG184" s="33"/>
      <c r="QH184" s="33"/>
      <c r="QI184" s="33"/>
      <c r="QJ184" s="33"/>
      <c r="QK184" s="33"/>
      <c r="QL184" s="33"/>
      <c r="QM184" s="33"/>
      <c r="QN184" s="33"/>
      <c r="QO184" s="33"/>
      <c r="QP184" s="33"/>
      <c r="QQ184" s="33"/>
      <c r="QR184" s="33"/>
      <c r="QS184" s="33"/>
      <c r="QT184" s="33"/>
      <c r="QU184" s="33"/>
      <c r="QV184" s="33"/>
      <c r="QW184" s="33"/>
      <c r="QX184" s="33"/>
      <c r="QY184" s="33"/>
      <c r="QZ184" s="33"/>
      <c r="RA184" s="33"/>
      <c r="RB184" s="33"/>
      <c r="RC184" s="33"/>
      <c r="RD184" s="33"/>
      <c r="RE184" s="33"/>
      <c r="RF184" s="33"/>
      <c r="RG184" s="33"/>
      <c r="RH184" s="33"/>
      <c r="RI184" s="33"/>
      <c r="RJ184" s="33"/>
      <c r="RK184" s="33"/>
      <c r="RL184" s="33"/>
      <c r="RM184" s="33"/>
      <c r="RN184" s="33"/>
      <c r="RO184" s="33"/>
      <c r="RP184" s="33"/>
      <c r="RQ184" s="33"/>
      <c r="RR184" s="33"/>
      <c r="RS184" s="33"/>
      <c r="RT184" s="33"/>
      <c r="RU184" s="33"/>
      <c r="RV184" s="33"/>
      <c r="RW184" s="33"/>
      <c r="RX184" s="33"/>
      <c r="RY184" s="33"/>
      <c r="RZ184" s="33"/>
      <c r="SA184" s="33"/>
      <c r="SB184" s="33"/>
      <c r="SC184" s="33"/>
      <c r="SD184" s="33"/>
      <c r="SE184" s="33"/>
      <c r="SF184" s="33"/>
      <c r="SG184" s="33"/>
      <c r="SH184" s="33"/>
      <c r="SI184" s="33"/>
      <c r="SJ184" s="33"/>
      <c r="SK184" s="33"/>
      <c r="SL184" s="33"/>
      <c r="SM184" s="33"/>
      <c r="SN184" s="33"/>
      <c r="SO184" s="33"/>
      <c r="SP184" s="33"/>
      <c r="SQ184" s="33"/>
      <c r="SR184" s="33"/>
      <c r="SS184" s="33"/>
      <c r="ST184" s="33"/>
      <c r="SU184" s="33"/>
      <c r="SV184" s="33"/>
      <c r="SW184" s="33"/>
      <c r="SX184" s="33"/>
      <c r="SY184" s="33"/>
      <c r="SZ184" s="33"/>
      <c r="TA184" s="33"/>
      <c r="TB184" s="33"/>
      <c r="TC184" s="33"/>
      <c r="TD184" s="33"/>
      <c r="TE184" s="33"/>
      <c r="TF184" s="33"/>
      <c r="TG184" s="33"/>
      <c r="TH184" s="33"/>
      <c r="TI184" s="33"/>
      <c r="TJ184" s="33"/>
      <c r="TK184" s="33"/>
      <c r="TL184" s="33"/>
      <c r="TM184" s="33"/>
      <c r="TN184" s="33"/>
      <c r="TO184" s="33"/>
      <c r="TP184" s="33"/>
      <c r="TQ184" s="33"/>
      <c r="TR184" s="33"/>
      <c r="TS184" s="33"/>
      <c r="TT184" s="33"/>
      <c r="TU184" s="33"/>
      <c r="TV184" s="33"/>
      <c r="TW184" s="33"/>
      <c r="TX184" s="33"/>
      <c r="TY184" s="33"/>
      <c r="TZ184" s="33"/>
      <c r="UA184" s="33"/>
      <c r="UB184" s="33"/>
      <c r="UC184" s="33"/>
      <c r="UD184" s="33"/>
      <c r="UE184" s="33"/>
      <c r="UF184" s="33"/>
      <c r="UG184" s="33"/>
      <c r="UH184" s="33"/>
      <c r="UI184" s="33"/>
      <c r="UJ184" s="33"/>
      <c r="UK184" s="33"/>
      <c r="UL184" s="33"/>
      <c r="UM184" s="33"/>
      <c r="UN184" s="33"/>
      <c r="UO184" s="33"/>
      <c r="UP184" s="33"/>
      <c r="UQ184" s="33"/>
      <c r="UR184" s="33"/>
      <c r="US184" s="33"/>
      <c r="UT184" s="33"/>
      <c r="UU184" s="33"/>
      <c r="UV184" s="33"/>
      <c r="UW184" s="33"/>
      <c r="UX184" s="33"/>
      <c r="UY184" s="33"/>
      <c r="UZ184" s="33"/>
      <c r="VA184" s="33"/>
      <c r="VB184" s="33"/>
      <c r="VC184" s="33"/>
      <c r="VD184" s="33"/>
      <c r="VE184" s="33"/>
      <c r="VF184" s="33"/>
      <c r="VG184" s="33"/>
      <c r="VH184" s="33"/>
      <c r="VI184" s="33"/>
      <c r="VJ184" s="33"/>
      <c r="VK184" s="33"/>
      <c r="VL184" s="33"/>
      <c r="VM184" s="33"/>
      <c r="VN184" s="33"/>
      <c r="VO184" s="33"/>
      <c r="VP184" s="33"/>
      <c r="VQ184" s="33"/>
      <c r="VR184" s="33"/>
      <c r="VS184" s="33"/>
      <c r="VT184" s="33"/>
      <c r="VU184" s="33"/>
      <c r="VV184" s="33"/>
      <c r="VW184" s="33"/>
      <c r="VX184" s="33"/>
      <c r="VY184" s="33"/>
      <c r="VZ184" s="33"/>
      <c r="WA184" s="33"/>
      <c r="WB184" s="33"/>
      <c r="WC184" s="33"/>
      <c r="WD184" s="33"/>
      <c r="WE184" s="33"/>
      <c r="WF184" s="33"/>
      <c r="WG184" s="33"/>
      <c r="WH184" s="33"/>
      <c r="WI184" s="33"/>
      <c r="WJ184" s="33"/>
      <c r="WK184" s="33"/>
      <c r="WL184" s="33"/>
      <c r="WM184" s="33"/>
      <c r="WN184" s="33"/>
      <c r="WO184" s="33"/>
      <c r="WP184" s="33"/>
      <c r="WQ184" s="33"/>
      <c r="WR184" s="33"/>
      <c r="WS184" s="33"/>
      <c r="WT184" s="33"/>
      <c r="WU184" s="33"/>
      <c r="WV184" s="33"/>
      <c r="WW184" s="33"/>
      <c r="WX184" s="33"/>
      <c r="WY184" s="33"/>
      <c r="WZ184" s="33"/>
      <c r="XA184" s="33"/>
      <c r="XB184" s="33"/>
      <c r="XC184" s="33"/>
      <c r="XD184" s="33"/>
      <c r="XE184" s="33"/>
      <c r="XF184" s="33"/>
      <c r="XG184" s="33"/>
      <c r="XH184" s="33"/>
      <c r="XI184" s="33"/>
      <c r="XJ184" s="33"/>
      <c r="XK184" s="33"/>
      <c r="XL184" s="33"/>
      <c r="XM184" s="33"/>
      <c r="XN184" s="33"/>
      <c r="XO184" s="33"/>
      <c r="XP184" s="33"/>
      <c r="XQ184" s="33"/>
      <c r="XR184" s="33"/>
      <c r="XS184" s="33"/>
      <c r="XT184" s="33"/>
      <c r="XU184" s="33"/>
      <c r="XV184" s="33"/>
      <c r="XW184" s="33"/>
      <c r="XX184" s="33"/>
      <c r="XY184" s="33"/>
      <c r="XZ184" s="33"/>
      <c r="YA184" s="33"/>
      <c r="YB184" s="33"/>
      <c r="YC184" s="33"/>
      <c r="YD184" s="33"/>
      <c r="YE184" s="33"/>
      <c r="YF184" s="33"/>
      <c r="YG184" s="33"/>
      <c r="YH184" s="33"/>
      <c r="YI184" s="33"/>
      <c r="YJ184" s="33"/>
      <c r="YK184" s="33"/>
      <c r="YL184" s="33"/>
      <c r="YM184" s="33"/>
      <c r="YN184" s="33"/>
      <c r="YO184" s="33"/>
      <c r="YP184" s="33"/>
      <c r="YQ184" s="33"/>
      <c r="YR184" s="33"/>
      <c r="YS184" s="33"/>
      <c r="YT184" s="33"/>
      <c r="YU184" s="33"/>
      <c r="YV184" s="33"/>
      <c r="YW184" s="33"/>
      <c r="YX184" s="33"/>
      <c r="YY184" s="33"/>
      <c r="YZ184" s="33"/>
      <c r="ZA184" s="33"/>
      <c r="ZB184" s="33"/>
      <c r="ZC184" s="33"/>
      <c r="ZD184" s="33"/>
      <c r="ZE184" s="33"/>
      <c r="ZF184" s="33"/>
      <c r="ZG184" s="33"/>
      <c r="ZH184" s="33"/>
      <c r="ZI184" s="33"/>
      <c r="ZJ184" s="33"/>
      <c r="ZK184" s="33"/>
      <c r="ZL184" s="33"/>
      <c r="ZM184" s="33"/>
      <c r="ZN184" s="33"/>
      <c r="ZO184" s="33"/>
      <c r="ZP184" s="33"/>
      <c r="ZQ184" s="33"/>
      <c r="ZR184" s="33"/>
      <c r="ZS184" s="33"/>
      <c r="ZT184" s="33"/>
      <c r="ZU184" s="33"/>
      <c r="ZV184" s="33"/>
      <c r="ZW184" s="33"/>
      <c r="ZX184" s="33"/>
      <c r="ZY184" s="33"/>
      <c r="ZZ184" s="33"/>
      <c r="AAA184" s="33"/>
      <c r="AAB184" s="33"/>
      <c r="AAC184" s="33"/>
      <c r="AAD184" s="33"/>
      <c r="AAE184" s="33"/>
      <c r="AAF184" s="33"/>
      <c r="AAG184" s="33"/>
      <c r="AAH184" s="33"/>
      <c r="AAI184" s="33"/>
      <c r="AAJ184" s="33"/>
      <c r="AAK184" s="33"/>
      <c r="AAL184" s="33"/>
      <c r="AAM184" s="33"/>
      <c r="AAN184" s="33"/>
      <c r="AAO184" s="33"/>
      <c r="AAP184" s="33"/>
      <c r="AAQ184" s="33"/>
      <c r="AAR184" s="33"/>
      <c r="AAS184" s="33"/>
      <c r="AAT184" s="33"/>
      <c r="AAU184" s="33"/>
      <c r="AAV184" s="33"/>
      <c r="AAW184" s="33"/>
      <c r="AAX184" s="33"/>
      <c r="AAY184" s="33"/>
      <c r="AAZ184" s="33"/>
      <c r="ABA184" s="33"/>
      <c r="ABB184" s="33"/>
      <c r="ABC184" s="33"/>
      <c r="ABD184" s="33"/>
      <c r="ABE184" s="33"/>
      <c r="ABF184" s="33"/>
      <c r="ABG184" s="33"/>
      <c r="ABH184" s="33"/>
      <c r="ABI184" s="33"/>
      <c r="ABJ184" s="33"/>
      <c r="ABK184" s="33"/>
      <c r="ABL184" s="33"/>
      <c r="ABM184" s="33"/>
      <c r="ABN184" s="33"/>
      <c r="ABO184" s="33"/>
      <c r="ABP184" s="33"/>
      <c r="ABQ184" s="33"/>
      <c r="ABR184" s="33"/>
      <c r="ABS184" s="33"/>
      <c r="ABT184" s="33"/>
      <c r="ABU184" s="33"/>
      <c r="ABV184" s="33"/>
      <c r="ABW184" s="33"/>
      <c r="ABX184" s="33"/>
      <c r="ABY184" s="33"/>
      <c r="ABZ184" s="33"/>
      <c r="ACA184" s="33"/>
      <c r="ACB184" s="33"/>
      <c r="ACC184" s="33"/>
      <c r="ACD184" s="33"/>
      <c r="ACE184" s="33"/>
      <c r="ACF184" s="33"/>
      <c r="ACG184" s="33"/>
      <c r="ACH184" s="33"/>
      <c r="ACI184" s="33"/>
      <c r="ACJ184" s="33"/>
      <c r="ACK184" s="33"/>
      <c r="ACL184" s="33"/>
      <c r="ACM184" s="33"/>
      <c r="ACN184" s="33"/>
      <c r="ACO184" s="33"/>
      <c r="ACP184" s="33"/>
      <c r="ACQ184" s="33"/>
      <c r="ACR184" s="33"/>
      <c r="ACS184" s="33"/>
      <c r="ACT184" s="33"/>
      <c r="ACU184" s="33"/>
      <c r="ACV184" s="33"/>
      <c r="ACW184" s="33"/>
      <c r="ACX184" s="33"/>
      <c r="ACY184" s="33"/>
      <c r="ACZ184" s="33"/>
      <c r="ADA184" s="33"/>
      <c r="ADB184" s="33"/>
      <c r="ADC184" s="33"/>
      <c r="ADD184" s="33"/>
      <c r="ADE184" s="33"/>
      <c r="ADF184" s="33"/>
      <c r="ADG184" s="33"/>
      <c r="ADH184" s="33"/>
      <c r="ADI184" s="33"/>
      <c r="ADJ184" s="33"/>
      <c r="ADK184" s="33"/>
      <c r="ADL184" s="33"/>
      <c r="ADM184" s="33"/>
      <c r="ADN184" s="33"/>
      <c r="ADO184" s="33"/>
      <c r="ADP184" s="33"/>
      <c r="ADQ184" s="33"/>
      <c r="ADR184" s="33"/>
      <c r="ADS184" s="33"/>
      <c r="ADT184" s="33"/>
      <c r="ADU184" s="33"/>
      <c r="ADV184" s="33"/>
      <c r="ADW184" s="33"/>
      <c r="ADX184" s="33"/>
      <c r="ADY184" s="33"/>
      <c r="ADZ184" s="33"/>
      <c r="AEA184" s="33"/>
      <c r="AEB184" s="33"/>
      <c r="AEC184" s="33"/>
      <c r="AED184" s="33"/>
      <c r="AEE184" s="33"/>
      <c r="AEF184" s="33"/>
      <c r="AEG184" s="33"/>
      <c r="AEH184" s="33"/>
      <c r="AEI184" s="33"/>
      <c r="AEJ184" s="33"/>
      <c r="AEK184" s="33"/>
      <c r="AEL184" s="33"/>
      <c r="AEM184" s="33"/>
      <c r="AEN184" s="33"/>
      <c r="AEO184" s="33"/>
      <c r="AEP184" s="33"/>
      <c r="AEQ184" s="33"/>
      <c r="AER184" s="33"/>
      <c r="AES184" s="33"/>
      <c r="AET184" s="33"/>
      <c r="AEU184" s="33"/>
      <c r="AEV184" s="33"/>
      <c r="AEW184" s="33"/>
      <c r="AEX184" s="33"/>
      <c r="AEY184" s="33"/>
      <c r="AEZ184" s="33"/>
      <c r="AFA184" s="33"/>
      <c r="AFB184" s="33"/>
      <c r="AFC184" s="33"/>
      <c r="AFD184" s="33"/>
      <c r="AFE184" s="33"/>
      <c r="AFF184" s="33"/>
      <c r="AFG184" s="33"/>
      <c r="AFH184" s="33"/>
      <c r="AFI184" s="33"/>
      <c r="AFJ184" s="33"/>
      <c r="AFK184" s="33"/>
      <c r="AFL184" s="33"/>
      <c r="AFM184" s="33"/>
      <c r="AFN184" s="33"/>
      <c r="AFO184" s="33"/>
      <c r="AFP184" s="33"/>
      <c r="AFQ184" s="33"/>
      <c r="AFR184" s="33"/>
      <c r="AFS184" s="33"/>
      <c r="AFT184" s="33"/>
      <c r="AFU184" s="33"/>
      <c r="AFV184" s="33"/>
      <c r="AFW184" s="33"/>
      <c r="AFX184" s="33"/>
      <c r="AFY184" s="33"/>
      <c r="AFZ184" s="33"/>
      <c r="AGA184" s="33"/>
      <c r="AGB184" s="33"/>
      <c r="AGC184" s="33"/>
      <c r="AGD184" s="33"/>
      <c r="AGE184" s="33"/>
      <c r="AGF184" s="33"/>
      <c r="AGG184" s="33"/>
      <c r="AGH184" s="33"/>
      <c r="AGI184" s="33"/>
      <c r="AGJ184" s="33"/>
      <c r="AGK184" s="33"/>
      <c r="AGL184" s="33"/>
      <c r="AGM184" s="33"/>
      <c r="AGN184" s="33"/>
      <c r="AGO184" s="33"/>
      <c r="AGP184" s="33"/>
      <c r="AGQ184" s="33"/>
      <c r="AGR184" s="33"/>
      <c r="AGS184" s="33"/>
      <c r="AGT184" s="33"/>
      <c r="AGU184" s="33"/>
      <c r="AGV184" s="33"/>
      <c r="AGW184" s="33"/>
      <c r="AGX184" s="33"/>
      <c r="AGY184" s="33"/>
      <c r="AGZ184" s="33"/>
      <c r="AHA184" s="33"/>
      <c r="AHB184" s="33"/>
      <c r="AHC184" s="33"/>
      <c r="AHD184" s="33"/>
      <c r="AHE184" s="33"/>
      <c r="AHF184" s="33"/>
      <c r="AHG184" s="33"/>
      <c r="AHH184" s="33"/>
      <c r="AHI184" s="33"/>
      <c r="AHJ184" s="33"/>
      <c r="AHK184" s="33"/>
      <c r="AHL184" s="33"/>
      <c r="AHM184" s="33"/>
      <c r="AHN184" s="33"/>
      <c r="AHO184" s="33"/>
      <c r="AHP184" s="33"/>
      <c r="AHQ184" s="33"/>
      <c r="AHR184" s="33"/>
      <c r="AHS184" s="33"/>
      <c r="AHT184" s="33"/>
      <c r="AHU184" s="33"/>
      <c r="AHV184" s="33"/>
      <c r="AHW184" s="33"/>
      <c r="AHX184" s="33"/>
      <c r="AHY184" s="33"/>
      <c r="AHZ184" s="33"/>
      <c r="AIA184" s="33"/>
      <c r="AIB184" s="33"/>
      <c r="AIC184" s="33"/>
      <c r="AID184" s="33"/>
      <c r="AIE184" s="33"/>
      <c r="AIF184" s="33"/>
      <c r="AIG184" s="33"/>
      <c r="AIH184" s="33"/>
      <c r="AII184" s="33"/>
      <c r="AIJ184" s="33"/>
      <c r="AIK184" s="33"/>
      <c r="AIL184" s="33"/>
      <c r="AIM184" s="33"/>
      <c r="AIN184" s="33"/>
      <c r="AIO184" s="33"/>
      <c r="AIP184" s="33"/>
      <c r="AIQ184" s="33"/>
      <c r="AIR184" s="33"/>
      <c r="AIS184" s="33"/>
      <c r="AIT184" s="33"/>
      <c r="AIU184" s="33"/>
      <c r="AIV184" s="33"/>
      <c r="AIW184" s="33"/>
      <c r="AIX184" s="33"/>
      <c r="AIY184" s="33"/>
      <c r="AIZ184" s="33"/>
      <c r="AJA184" s="33"/>
      <c r="AJB184" s="33"/>
      <c r="AJC184" s="33"/>
      <c r="AJD184" s="33"/>
      <c r="AJE184" s="33"/>
      <c r="AJF184" s="33"/>
      <c r="AJG184" s="33"/>
      <c r="AJH184" s="33"/>
      <c r="AJI184" s="33"/>
      <c r="AJJ184" s="33"/>
      <c r="AJK184" s="33"/>
      <c r="AJL184" s="33"/>
      <c r="AJM184" s="33"/>
      <c r="AJN184" s="33"/>
      <c r="AJO184" s="33"/>
      <c r="AJP184" s="33"/>
      <c r="AJQ184" s="33"/>
      <c r="AJR184" s="33"/>
      <c r="AJS184" s="33"/>
      <c r="AJT184" s="33"/>
      <c r="AJU184" s="33"/>
      <c r="AJV184" s="33"/>
      <c r="AJW184" s="33"/>
      <c r="AJX184" s="33"/>
      <c r="AJY184" s="33"/>
      <c r="AJZ184" s="33"/>
      <c r="AKA184" s="33"/>
      <c r="AKB184" s="33"/>
      <c r="AKC184" s="33"/>
      <c r="AKD184" s="33"/>
      <c r="AKE184" s="33"/>
      <c r="AKF184" s="33"/>
      <c r="AKG184" s="33"/>
      <c r="AKH184" s="33"/>
      <c r="AKI184" s="33"/>
      <c r="AKJ184" s="33"/>
      <c r="AKK184" s="33"/>
      <c r="AKL184" s="33"/>
      <c r="AKM184" s="33"/>
      <c r="AKN184" s="33"/>
      <c r="AKO184" s="33"/>
      <c r="AKP184" s="33"/>
      <c r="AKQ184" s="33"/>
      <c r="AKR184" s="33"/>
      <c r="AKS184" s="33"/>
      <c r="AKT184" s="33"/>
      <c r="AKU184" s="33"/>
      <c r="AKV184" s="33"/>
      <c r="AKW184" s="33"/>
      <c r="AKX184" s="33"/>
      <c r="AKY184" s="33"/>
      <c r="AKZ184" s="33"/>
      <c r="ALA184" s="33"/>
      <c r="ALB184" s="33"/>
      <c r="ALC184" s="33"/>
      <c r="ALD184" s="33"/>
      <c r="ALE184" s="33"/>
      <c r="ALF184" s="33"/>
      <c r="ALG184" s="33"/>
      <c r="ALH184" s="33"/>
      <c r="ALI184" s="33"/>
      <c r="ALJ184" s="33"/>
      <c r="ALK184" s="33"/>
      <c r="ALL184" s="33"/>
      <c r="ALM184" s="33"/>
      <c r="ALN184" s="33"/>
      <c r="ALO184" s="33"/>
      <c r="ALP184" s="33"/>
      <c r="ALQ184" s="33"/>
      <c r="ALR184" s="33"/>
      <c r="ALS184" s="33"/>
      <c r="ALT184" s="33"/>
      <c r="ALU184" s="33"/>
      <c r="ALV184" s="33"/>
    </row>
    <row r="185" s="33" customFormat="true" ht="15.75" hidden="false" customHeight="false" outlineLevel="0" collapsed="false">
      <c r="A185" s="31" t="s">
        <v>139</v>
      </c>
      <c r="B185" s="107" t="s">
        <v>150</v>
      </c>
      <c r="C185" s="108" t="n">
        <v>100</v>
      </c>
      <c r="D185" s="94" t="n">
        <v>10</v>
      </c>
      <c r="E185" s="95" t="n">
        <v>10</v>
      </c>
      <c r="F185" s="99"/>
      <c r="G185" s="26" t="n">
        <f aca="false">F185/E185</f>
        <v>0</v>
      </c>
      <c r="H185" s="27" t="n">
        <f aca="false">F185*D185</f>
        <v>0</v>
      </c>
      <c r="I185" s="28" t="n">
        <v>3.5</v>
      </c>
      <c r="J185" s="29" t="n">
        <f aca="false">I185*D185</f>
        <v>35</v>
      </c>
      <c r="K185" s="29" t="n">
        <f aca="false">H185*I185</f>
        <v>0</v>
      </c>
      <c r="L185" s="30"/>
      <c r="ALW185" s="30"/>
      <c r="ALX185" s="30"/>
      <c r="ALY185" s="30"/>
      <c r="ALZ185" s="30"/>
      <c r="AMA185" s="30"/>
      <c r="AMB185" s="30"/>
    </row>
    <row r="186" s="33" customFormat="true" ht="15.75" hidden="false" customHeight="false" outlineLevel="0" collapsed="false">
      <c r="A186" s="31" t="s">
        <v>139</v>
      </c>
      <c r="B186" s="109" t="s">
        <v>151</v>
      </c>
      <c r="C186" s="86" t="n">
        <v>100</v>
      </c>
      <c r="D186" s="94" t="n">
        <v>10</v>
      </c>
      <c r="E186" s="95" t="n">
        <v>10</v>
      </c>
      <c r="F186" s="99"/>
      <c r="G186" s="26" t="n">
        <f aca="false">F186/E186</f>
        <v>0</v>
      </c>
      <c r="H186" s="27" t="n">
        <f aca="false">F186*D186</f>
        <v>0</v>
      </c>
      <c r="I186" s="28" t="n">
        <v>3.5</v>
      </c>
      <c r="J186" s="29" t="n">
        <f aca="false">I186*D186</f>
        <v>35</v>
      </c>
      <c r="K186" s="29" t="n">
        <f aca="false">H186*I186</f>
        <v>0</v>
      </c>
      <c r="L186" s="30"/>
      <c r="ALW186" s="30"/>
      <c r="ALX186" s="30"/>
      <c r="ALY186" s="30"/>
      <c r="ALZ186" s="30"/>
      <c r="AMA186" s="30"/>
      <c r="AMB186" s="30"/>
    </row>
    <row r="187" s="33" customFormat="true" ht="15.75" hidden="false" customHeight="false" outlineLevel="0" collapsed="false">
      <c r="A187" s="31" t="s">
        <v>139</v>
      </c>
      <c r="B187" s="85" t="s">
        <v>152</v>
      </c>
      <c r="C187" s="86" t="n">
        <v>250</v>
      </c>
      <c r="D187" s="94" t="n">
        <v>10</v>
      </c>
      <c r="E187" s="95" t="n">
        <v>25</v>
      </c>
      <c r="F187" s="99"/>
      <c r="G187" s="26" t="n">
        <f aca="false">F187/E187</f>
        <v>0</v>
      </c>
      <c r="H187" s="27" t="n">
        <f aca="false">F187*D187</f>
        <v>0</v>
      </c>
      <c r="I187" s="28" t="n">
        <v>3.5</v>
      </c>
      <c r="J187" s="29" t="n">
        <f aca="false">I187*D187</f>
        <v>35</v>
      </c>
      <c r="K187" s="29" t="n">
        <f aca="false">H187*I187</f>
        <v>0</v>
      </c>
      <c r="L187" s="30"/>
      <c r="ALW187" s="30"/>
      <c r="ALX187" s="30"/>
      <c r="ALY187" s="30"/>
      <c r="ALZ187" s="30"/>
      <c r="AMA187" s="30"/>
      <c r="AMB187" s="30"/>
    </row>
    <row r="188" s="92" customFormat="true" ht="24" hidden="false" customHeight="true" outlineLevel="0" collapsed="false">
      <c r="A188" s="65" t="s">
        <v>153</v>
      </c>
      <c r="B188" s="66"/>
      <c r="C188" s="67"/>
      <c r="D188" s="96"/>
      <c r="E188" s="100"/>
      <c r="F188" s="69" t="n">
        <f aca="false">SUM(F175:F187)</f>
        <v>0</v>
      </c>
      <c r="G188" s="71" t="n">
        <f aca="false">SUM(G175:G187)</f>
        <v>0</v>
      </c>
      <c r="H188" s="71" t="n">
        <f aca="false">SUM(H175:H187)</f>
        <v>0</v>
      </c>
      <c r="I188" s="72"/>
      <c r="J188" s="73"/>
      <c r="K188" s="73" t="n">
        <f aca="false">SUM(K175:K187)</f>
        <v>0</v>
      </c>
      <c r="L188" s="30"/>
      <c r="ALW188" s="93"/>
      <c r="ALX188" s="93"/>
      <c r="ALY188" s="93"/>
      <c r="ALZ188" s="93"/>
      <c r="AMA188" s="93"/>
      <c r="AMB188" s="93"/>
    </row>
    <row r="189" s="33" customFormat="true" ht="15.75" hidden="false" customHeight="false" outlineLevel="0" collapsed="false">
      <c r="A189" s="110"/>
      <c r="B189" s="111"/>
      <c r="C189" s="112"/>
      <c r="D189" s="113"/>
      <c r="E189" s="114"/>
      <c r="F189" s="115"/>
      <c r="G189" s="111"/>
      <c r="H189" s="116"/>
      <c r="I189" s="117"/>
      <c r="J189" s="118"/>
      <c r="K189" s="118"/>
      <c r="L189" s="30"/>
      <c r="ALW189" s="30"/>
      <c r="ALX189" s="30"/>
      <c r="ALY189" s="30"/>
      <c r="ALZ189" s="30"/>
      <c r="AMA189" s="30"/>
      <c r="AMB189" s="30"/>
    </row>
    <row r="190" s="33" customFormat="true" ht="15.75" hidden="false" customHeight="false" outlineLevel="0" collapsed="false">
      <c r="A190" s="20" t="s">
        <v>154</v>
      </c>
      <c r="B190" s="21" t="s">
        <v>15</v>
      </c>
      <c r="C190" s="86" t="n">
        <v>400</v>
      </c>
      <c r="D190" s="119" t="n">
        <v>10</v>
      </c>
      <c r="E190" s="120" t="n">
        <v>40</v>
      </c>
      <c r="F190" s="99"/>
      <c r="G190" s="26" t="n">
        <f aca="false">F190/E190</f>
        <v>0</v>
      </c>
      <c r="H190" s="27" t="n">
        <f aca="false">F190*D190</f>
        <v>0</v>
      </c>
      <c r="I190" s="28" t="n">
        <v>3.5</v>
      </c>
      <c r="J190" s="29" t="n">
        <f aca="false">I190*D190</f>
        <v>35</v>
      </c>
      <c r="K190" s="29" t="n">
        <f aca="false">H190*I190</f>
        <v>0</v>
      </c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  <c r="QR190" s="30"/>
      <c r="QS190" s="30"/>
      <c r="QT190" s="30"/>
      <c r="QU190" s="30"/>
      <c r="QV190" s="30"/>
      <c r="QW190" s="30"/>
      <c r="QX190" s="30"/>
      <c r="QY190" s="30"/>
      <c r="QZ190" s="30"/>
      <c r="RA190" s="30"/>
      <c r="RB190" s="30"/>
      <c r="RC190" s="30"/>
      <c r="RD190" s="30"/>
      <c r="RE190" s="30"/>
      <c r="RF190" s="30"/>
      <c r="RG190" s="30"/>
      <c r="RH190" s="30"/>
      <c r="RI190" s="30"/>
      <c r="RJ190" s="30"/>
      <c r="RK190" s="30"/>
      <c r="RL190" s="30"/>
      <c r="RM190" s="30"/>
      <c r="RN190" s="30"/>
      <c r="RO190" s="30"/>
      <c r="RP190" s="30"/>
      <c r="RQ190" s="30"/>
      <c r="RR190" s="30"/>
      <c r="RS190" s="30"/>
      <c r="RT190" s="30"/>
      <c r="RU190" s="30"/>
      <c r="RV190" s="30"/>
      <c r="RW190" s="30"/>
      <c r="RX190" s="30"/>
      <c r="RY190" s="30"/>
      <c r="RZ190" s="30"/>
      <c r="SA190" s="30"/>
      <c r="SB190" s="30"/>
      <c r="SC190" s="30"/>
      <c r="SD190" s="30"/>
      <c r="SE190" s="30"/>
      <c r="SF190" s="30"/>
      <c r="SG190" s="30"/>
      <c r="SH190" s="30"/>
      <c r="SI190" s="30"/>
      <c r="SJ190" s="30"/>
      <c r="SK190" s="30"/>
      <c r="SL190" s="30"/>
      <c r="SM190" s="30"/>
      <c r="SN190" s="30"/>
      <c r="SO190" s="30"/>
      <c r="SP190" s="30"/>
      <c r="SQ190" s="30"/>
      <c r="SR190" s="30"/>
      <c r="SS190" s="30"/>
      <c r="ST190" s="30"/>
      <c r="SU190" s="30"/>
      <c r="SV190" s="30"/>
      <c r="SW190" s="30"/>
      <c r="SX190" s="30"/>
      <c r="SY190" s="30"/>
      <c r="SZ190" s="30"/>
      <c r="TA190" s="30"/>
      <c r="TB190" s="30"/>
      <c r="TC190" s="30"/>
      <c r="TD190" s="30"/>
      <c r="TE190" s="30"/>
      <c r="TF190" s="30"/>
      <c r="TG190" s="30"/>
      <c r="TH190" s="30"/>
      <c r="TI190" s="30"/>
      <c r="TJ190" s="30"/>
      <c r="TK190" s="30"/>
      <c r="TL190" s="30"/>
      <c r="TM190" s="30"/>
      <c r="TN190" s="30"/>
      <c r="TO190" s="30"/>
      <c r="TP190" s="30"/>
      <c r="TQ190" s="30"/>
      <c r="TR190" s="30"/>
      <c r="TS190" s="30"/>
      <c r="TT190" s="30"/>
      <c r="TU190" s="30"/>
      <c r="TV190" s="30"/>
      <c r="TW190" s="30"/>
      <c r="TX190" s="30"/>
      <c r="TY190" s="30"/>
      <c r="TZ190" s="30"/>
      <c r="UA190" s="30"/>
      <c r="UB190" s="30"/>
      <c r="UC190" s="30"/>
      <c r="UD190" s="30"/>
      <c r="UE190" s="30"/>
      <c r="UF190" s="30"/>
      <c r="UG190" s="30"/>
      <c r="UH190" s="30"/>
      <c r="UI190" s="30"/>
      <c r="UJ190" s="30"/>
      <c r="UK190" s="30"/>
      <c r="UL190" s="30"/>
      <c r="UM190" s="30"/>
      <c r="UN190" s="30"/>
      <c r="UO190" s="30"/>
      <c r="UP190" s="30"/>
      <c r="UQ190" s="30"/>
      <c r="UR190" s="30"/>
      <c r="US190" s="30"/>
      <c r="UT190" s="30"/>
      <c r="UU190" s="30"/>
      <c r="UV190" s="30"/>
      <c r="UW190" s="30"/>
      <c r="UX190" s="30"/>
      <c r="UY190" s="30"/>
      <c r="UZ190" s="30"/>
      <c r="VA190" s="30"/>
      <c r="VB190" s="30"/>
      <c r="VC190" s="30"/>
      <c r="VD190" s="30"/>
      <c r="VE190" s="30"/>
      <c r="VF190" s="30"/>
      <c r="VG190" s="30"/>
      <c r="VH190" s="30"/>
      <c r="VI190" s="30"/>
      <c r="VJ190" s="30"/>
      <c r="VK190" s="30"/>
      <c r="VL190" s="30"/>
      <c r="VM190" s="30"/>
      <c r="VN190" s="30"/>
      <c r="VO190" s="30"/>
      <c r="VP190" s="30"/>
      <c r="VQ190" s="30"/>
      <c r="VR190" s="30"/>
      <c r="VS190" s="30"/>
      <c r="VT190" s="30"/>
      <c r="VU190" s="30"/>
      <c r="VV190" s="30"/>
      <c r="VW190" s="30"/>
      <c r="VX190" s="30"/>
      <c r="VY190" s="30"/>
      <c r="VZ190" s="30"/>
      <c r="WA190" s="30"/>
      <c r="WB190" s="30"/>
      <c r="WC190" s="30"/>
      <c r="WD190" s="30"/>
      <c r="WE190" s="30"/>
      <c r="WF190" s="30"/>
      <c r="WG190" s="30"/>
      <c r="WH190" s="30"/>
      <c r="WI190" s="30"/>
      <c r="WJ190" s="30"/>
      <c r="WK190" s="30"/>
      <c r="WL190" s="30"/>
      <c r="WM190" s="30"/>
      <c r="WN190" s="30"/>
      <c r="WO190" s="30"/>
      <c r="WP190" s="30"/>
      <c r="WQ190" s="30"/>
      <c r="WR190" s="30"/>
      <c r="WS190" s="30"/>
      <c r="WT190" s="30"/>
      <c r="WU190" s="30"/>
      <c r="WV190" s="30"/>
      <c r="WW190" s="30"/>
      <c r="WX190" s="30"/>
      <c r="WY190" s="30"/>
      <c r="WZ190" s="30"/>
      <c r="XA190" s="30"/>
      <c r="XB190" s="30"/>
      <c r="XC190" s="30"/>
      <c r="XD190" s="30"/>
      <c r="XE190" s="30"/>
      <c r="XF190" s="30"/>
      <c r="XG190" s="30"/>
      <c r="XH190" s="30"/>
      <c r="XI190" s="30"/>
      <c r="XJ190" s="30"/>
      <c r="XK190" s="30"/>
      <c r="XL190" s="30"/>
      <c r="XM190" s="30"/>
      <c r="XN190" s="30"/>
      <c r="XO190" s="30"/>
      <c r="XP190" s="30"/>
      <c r="XQ190" s="30"/>
      <c r="XR190" s="30"/>
      <c r="XS190" s="30"/>
      <c r="XT190" s="30"/>
      <c r="XU190" s="30"/>
      <c r="XV190" s="30"/>
      <c r="XW190" s="30"/>
      <c r="XX190" s="30"/>
      <c r="XY190" s="30"/>
      <c r="XZ190" s="30"/>
      <c r="YA190" s="30"/>
      <c r="YB190" s="30"/>
      <c r="YC190" s="30"/>
      <c r="YD190" s="30"/>
      <c r="YE190" s="30"/>
      <c r="YF190" s="30"/>
      <c r="YG190" s="30"/>
      <c r="YH190" s="30"/>
      <c r="YI190" s="30"/>
      <c r="YJ190" s="30"/>
      <c r="YK190" s="30"/>
      <c r="YL190" s="30"/>
      <c r="YM190" s="30"/>
      <c r="YN190" s="30"/>
      <c r="YO190" s="30"/>
      <c r="YP190" s="30"/>
      <c r="YQ190" s="30"/>
      <c r="YR190" s="30"/>
      <c r="YS190" s="30"/>
      <c r="YT190" s="30"/>
      <c r="YU190" s="30"/>
      <c r="YV190" s="30"/>
      <c r="YW190" s="30"/>
      <c r="YX190" s="30"/>
      <c r="YY190" s="30"/>
      <c r="YZ190" s="30"/>
      <c r="ZA190" s="30"/>
      <c r="ZB190" s="30"/>
      <c r="ZC190" s="30"/>
      <c r="ZD190" s="30"/>
      <c r="ZE190" s="30"/>
      <c r="ZF190" s="30"/>
      <c r="ZG190" s="30"/>
      <c r="ZH190" s="30"/>
      <c r="ZI190" s="30"/>
      <c r="ZJ190" s="30"/>
      <c r="ZK190" s="30"/>
      <c r="ZL190" s="30"/>
      <c r="ZM190" s="30"/>
      <c r="ZN190" s="30"/>
      <c r="ZO190" s="30"/>
      <c r="ZP190" s="30"/>
      <c r="ZQ190" s="30"/>
      <c r="ZR190" s="30"/>
      <c r="ZS190" s="30"/>
      <c r="ZT190" s="30"/>
      <c r="ZU190" s="30"/>
      <c r="ZV190" s="30"/>
      <c r="ZW190" s="30"/>
      <c r="ZX190" s="30"/>
      <c r="ZY190" s="30"/>
      <c r="ZZ190" s="30"/>
      <c r="AAA190" s="30"/>
      <c r="AAB190" s="30"/>
      <c r="AAC190" s="30"/>
      <c r="AAD190" s="30"/>
      <c r="AAE190" s="30"/>
      <c r="AAF190" s="30"/>
      <c r="AAG190" s="30"/>
      <c r="AAH190" s="30"/>
      <c r="AAI190" s="30"/>
      <c r="AAJ190" s="30"/>
      <c r="AAK190" s="30"/>
      <c r="AAL190" s="30"/>
      <c r="AAM190" s="30"/>
      <c r="AAN190" s="30"/>
      <c r="AAO190" s="30"/>
      <c r="AAP190" s="30"/>
      <c r="AAQ190" s="30"/>
      <c r="AAR190" s="30"/>
      <c r="AAS190" s="30"/>
      <c r="AAT190" s="30"/>
      <c r="AAU190" s="30"/>
      <c r="AAV190" s="30"/>
      <c r="AAW190" s="30"/>
      <c r="AAX190" s="30"/>
      <c r="AAY190" s="30"/>
      <c r="AAZ190" s="30"/>
      <c r="ABA190" s="30"/>
      <c r="ABB190" s="30"/>
      <c r="ABC190" s="30"/>
      <c r="ABD190" s="30"/>
      <c r="ABE190" s="30"/>
      <c r="ABF190" s="30"/>
      <c r="ABG190" s="30"/>
      <c r="ABH190" s="30"/>
      <c r="ABI190" s="30"/>
      <c r="ABJ190" s="30"/>
      <c r="ABK190" s="30"/>
      <c r="ABL190" s="30"/>
      <c r="ABM190" s="30"/>
      <c r="ABN190" s="30"/>
      <c r="ABO190" s="30"/>
      <c r="ABP190" s="30"/>
      <c r="ABQ190" s="30"/>
      <c r="ABR190" s="30"/>
      <c r="ABS190" s="30"/>
      <c r="ABT190" s="30"/>
      <c r="ABU190" s="30"/>
      <c r="ABV190" s="30"/>
      <c r="ABW190" s="30"/>
      <c r="ABX190" s="30"/>
      <c r="ABY190" s="30"/>
      <c r="ABZ190" s="30"/>
      <c r="ACA190" s="30"/>
      <c r="ACB190" s="30"/>
      <c r="ACC190" s="30"/>
      <c r="ACD190" s="30"/>
      <c r="ACE190" s="30"/>
      <c r="ACF190" s="30"/>
      <c r="ACG190" s="30"/>
      <c r="ACH190" s="30"/>
      <c r="ACI190" s="30"/>
      <c r="ACJ190" s="30"/>
      <c r="ACK190" s="30"/>
      <c r="ACL190" s="30"/>
      <c r="ACM190" s="30"/>
      <c r="ACN190" s="30"/>
      <c r="ACO190" s="30"/>
      <c r="ACP190" s="30"/>
      <c r="ACQ190" s="30"/>
      <c r="ACR190" s="30"/>
      <c r="ACS190" s="30"/>
      <c r="ACT190" s="30"/>
      <c r="ACU190" s="30"/>
      <c r="ACV190" s="30"/>
      <c r="ACW190" s="30"/>
      <c r="ACX190" s="30"/>
      <c r="ACY190" s="30"/>
      <c r="ACZ190" s="30"/>
      <c r="ADA190" s="30"/>
      <c r="ADB190" s="30"/>
      <c r="ADC190" s="30"/>
      <c r="ADD190" s="30"/>
      <c r="ADE190" s="30"/>
      <c r="ADF190" s="30"/>
      <c r="ADG190" s="30"/>
      <c r="ADH190" s="30"/>
      <c r="ADI190" s="30"/>
      <c r="ADJ190" s="30"/>
      <c r="ADK190" s="30"/>
      <c r="ADL190" s="30"/>
      <c r="ADM190" s="30"/>
      <c r="ADN190" s="30"/>
      <c r="ADO190" s="30"/>
      <c r="ADP190" s="30"/>
      <c r="ADQ190" s="30"/>
      <c r="ADR190" s="30"/>
      <c r="ADS190" s="30"/>
      <c r="ADT190" s="30"/>
      <c r="ADU190" s="30"/>
      <c r="ADV190" s="30"/>
      <c r="ADW190" s="30"/>
      <c r="ADX190" s="30"/>
      <c r="ADY190" s="30"/>
      <c r="ADZ190" s="30"/>
      <c r="AEA190" s="30"/>
      <c r="AEB190" s="30"/>
      <c r="AEC190" s="30"/>
      <c r="AED190" s="30"/>
      <c r="AEE190" s="30"/>
      <c r="AEF190" s="30"/>
      <c r="AEG190" s="30"/>
      <c r="AEH190" s="30"/>
      <c r="AEI190" s="30"/>
      <c r="AEJ190" s="30"/>
      <c r="AEK190" s="30"/>
      <c r="AEL190" s="30"/>
      <c r="AEM190" s="30"/>
      <c r="AEN190" s="30"/>
      <c r="AEO190" s="30"/>
      <c r="AEP190" s="30"/>
      <c r="AEQ190" s="30"/>
      <c r="AER190" s="30"/>
      <c r="AES190" s="30"/>
      <c r="AET190" s="30"/>
      <c r="AEU190" s="30"/>
      <c r="AEV190" s="30"/>
      <c r="AEW190" s="30"/>
      <c r="AEX190" s="30"/>
      <c r="AEY190" s="30"/>
      <c r="AEZ190" s="30"/>
      <c r="AFA190" s="30"/>
      <c r="AFB190" s="30"/>
      <c r="AFC190" s="30"/>
      <c r="AFD190" s="30"/>
      <c r="AFE190" s="30"/>
      <c r="AFF190" s="30"/>
      <c r="AFG190" s="30"/>
      <c r="AFH190" s="30"/>
      <c r="AFI190" s="30"/>
      <c r="AFJ190" s="30"/>
      <c r="AFK190" s="30"/>
      <c r="AFL190" s="30"/>
      <c r="AFM190" s="30"/>
      <c r="AFN190" s="30"/>
      <c r="AFO190" s="30"/>
      <c r="AFP190" s="30"/>
      <c r="AFQ190" s="30"/>
      <c r="AFR190" s="30"/>
      <c r="AFS190" s="30"/>
      <c r="AFT190" s="30"/>
      <c r="AFU190" s="30"/>
      <c r="AFV190" s="30"/>
      <c r="AFW190" s="30"/>
      <c r="AFX190" s="30"/>
      <c r="AFY190" s="30"/>
      <c r="AFZ190" s="30"/>
      <c r="AGA190" s="30"/>
      <c r="AGB190" s="30"/>
      <c r="AGC190" s="30"/>
      <c r="AGD190" s="30"/>
      <c r="AGE190" s="30"/>
      <c r="AGF190" s="30"/>
      <c r="AGG190" s="30"/>
      <c r="AGH190" s="30"/>
      <c r="AGI190" s="30"/>
      <c r="AGJ190" s="30"/>
      <c r="AGK190" s="30"/>
      <c r="AGL190" s="30"/>
      <c r="AGM190" s="30"/>
      <c r="AGN190" s="30"/>
      <c r="AGO190" s="30"/>
      <c r="AGP190" s="30"/>
      <c r="AGQ190" s="30"/>
      <c r="AGR190" s="30"/>
      <c r="AGS190" s="30"/>
      <c r="AGT190" s="30"/>
      <c r="AGU190" s="30"/>
      <c r="AGV190" s="30"/>
      <c r="AGW190" s="30"/>
      <c r="AGX190" s="30"/>
      <c r="AGY190" s="30"/>
      <c r="AGZ190" s="30"/>
      <c r="AHA190" s="30"/>
      <c r="AHB190" s="30"/>
      <c r="AHC190" s="30"/>
      <c r="AHD190" s="30"/>
      <c r="AHE190" s="30"/>
      <c r="AHF190" s="30"/>
      <c r="AHG190" s="30"/>
      <c r="AHH190" s="30"/>
      <c r="AHI190" s="30"/>
      <c r="AHJ190" s="30"/>
      <c r="AHK190" s="30"/>
      <c r="AHL190" s="30"/>
      <c r="AHM190" s="30"/>
      <c r="AHN190" s="30"/>
      <c r="AHO190" s="30"/>
      <c r="AHP190" s="30"/>
      <c r="AHQ190" s="30"/>
      <c r="AHR190" s="30"/>
      <c r="AHS190" s="30"/>
      <c r="AHT190" s="30"/>
      <c r="AHU190" s="30"/>
      <c r="AHV190" s="30"/>
      <c r="AHW190" s="30"/>
      <c r="AHX190" s="30"/>
      <c r="AHY190" s="30"/>
      <c r="AHZ190" s="30"/>
      <c r="AIA190" s="30"/>
      <c r="AIB190" s="30"/>
      <c r="AIC190" s="30"/>
      <c r="AID190" s="30"/>
      <c r="AIE190" s="30"/>
      <c r="AIF190" s="30"/>
      <c r="AIG190" s="30"/>
      <c r="AIH190" s="30"/>
      <c r="AII190" s="30"/>
      <c r="AIJ190" s="30"/>
      <c r="AIK190" s="30"/>
      <c r="AIL190" s="30"/>
      <c r="AIM190" s="30"/>
      <c r="AIN190" s="30"/>
      <c r="AIO190" s="30"/>
      <c r="AIP190" s="30"/>
      <c r="AIQ190" s="30"/>
      <c r="AIR190" s="30"/>
      <c r="AIS190" s="30"/>
      <c r="AIT190" s="30"/>
      <c r="AIU190" s="30"/>
      <c r="AIV190" s="30"/>
      <c r="AIW190" s="30"/>
      <c r="AIX190" s="30"/>
      <c r="AIY190" s="30"/>
      <c r="AIZ190" s="30"/>
      <c r="AJA190" s="30"/>
      <c r="AJB190" s="30"/>
      <c r="AJC190" s="30"/>
      <c r="AJD190" s="30"/>
      <c r="AJE190" s="30"/>
      <c r="AJF190" s="30"/>
      <c r="AJG190" s="30"/>
      <c r="AJH190" s="30"/>
      <c r="AJI190" s="30"/>
      <c r="AJJ190" s="30"/>
      <c r="AJK190" s="30"/>
      <c r="AJL190" s="30"/>
      <c r="AJM190" s="30"/>
      <c r="AJN190" s="30"/>
      <c r="AJO190" s="30"/>
      <c r="AJP190" s="30"/>
      <c r="AJQ190" s="30"/>
      <c r="AJR190" s="30"/>
      <c r="AJS190" s="30"/>
      <c r="AJT190" s="30"/>
      <c r="AJU190" s="30"/>
      <c r="AJV190" s="30"/>
      <c r="AJW190" s="30"/>
      <c r="AJX190" s="30"/>
      <c r="AJY190" s="30"/>
      <c r="AJZ190" s="30"/>
      <c r="AKA190" s="30"/>
      <c r="AKB190" s="30"/>
      <c r="AKC190" s="30"/>
      <c r="AKD190" s="30"/>
      <c r="AKE190" s="30"/>
      <c r="AKF190" s="30"/>
      <c r="AKG190" s="30"/>
      <c r="AKH190" s="30"/>
      <c r="AKI190" s="30"/>
      <c r="AKJ190" s="30"/>
      <c r="AKK190" s="30"/>
      <c r="AKL190" s="30"/>
      <c r="AKM190" s="30"/>
      <c r="AKN190" s="30"/>
      <c r="AKO190" s="30"/>
      <c r="AKP190" s="30"/>
      <c r="AKQ190" s="30"/>
      <c r="AKR190" s="30"/>
      <c r="AKS190" s="30"/>
      <c r="AKT190" s="30"/>
      <c r="AKU190" s="30"/>
      <c r="AKV190" s="30"/>
      <c r="AKW190" s="30"/>
      <c r="AKX190" s="30"/>
      <c r="AKY190" s="30"/>
      <c r="AKZ190" s="30"/>
      <c r="ALA190" s="30"/>
      <c r="ALB190" s="30"/>
      <c r="ALC190" s="30"/>
      <c r="ALD190" s="30"/>
      <c r="ALE190" s="30"/>
      <c r="ALF190" s="30"/>
      <c r="ALG190" s="30"/>
      <c r="ALH190" s="30"/>
      <c r="ALI190" s="30"/>
      <c r="ALJ190" s="30"/>
      <c r="ALK190" s="30"/>
      <c r="ALL190" s="30"/>
      <c r="ALM190" s="30"/>
      <c r="ALN190" s="30"/>
      <c r="ALO190" s="30"/>
      <c r="ALP190" s="30"/>
      <c r="ALQ190" s="30"/>
      <c r="ALR190" s="30"/>
      <c r="ALS190" s="30"/>
      <c r="ALT190" s="30"/>
      <c r="ALU190" s="30"/>
      <c r="ALV190" s="30"/>
      <c r="ALW190" s="30"/>
      <c r="ALX190" s="30"/>
      <c r="ALY190" s="30"/>
      <c r="ALZ190" s="30"/>
      <c r="AMA190" s="30"/>
      <c r="AMB190" s="30"/>
    </row>
    <row r="191" s="30" customFormat="true" ht="15.75" hidden="false" customHeight="false" outlineLevel="0" collapsed="false">
      <c r="A191" s="20" t="s">
        <v>154</v>
      </c>
      <c r="B191" s="21" t="s">
        <v>16</v>
      </c>
      <c r="C191" s="86" t="n">
        <v>400</v>
      </c>
      <c r="D191" s="119" t="n">
        <v>10</v>
      </c>
      <c r="E191" s="120" t="n">
        <v>40</v>
      </c>
      <c r="F191" s="99"/>
      <c r="G191" s="26" t="n">
        <f aca="false">F191/E191</f>
        <v>0</v>
      </c>
      <c r="H191" s="27" t="n">
        <f aca="false">F191*D191</f>
        <v>0</v>
      </c>
      <c r="I191" s="28" t="n">
        <v>3.5</v>
      </c>
      <c r="J191" s="29" t="n">
        <f aca="false">I191*D191</f>
        <v>35</v>
      </c>
      <c r="K191" s="29" t="n">
        <f aca="false">H191*I191</f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33"/>
      <c r="NZ191" s="33"/>
      <c r="OA191" s="33"/>
      <c r="OB191" s="33"/>
      <c r="OC191" s="33"/>
      <c r="OD191" s="33"/>
      <c r="OE191" s="33"/>
      <c r="OF191" s="33"/>
      <c r="OG191" s="33"/>
      <c r="OH191" s="33"/>
      <c r="OI191" s="33"/>
      <c r="OJ191" s="33"/>
      <c r="OK191" s="33"/>
      <c r="OL191" s="33"/>
      <c r="OM191" s="33"/>
      <c r="ON191" s="33"/>
      <c r="OO191" s="33"/>
      <c r="OP191" s="33"/>
      <c r="OQ191" s="33"/>
      <c r="OR191" s="33"/>
      <c r="OS191" s="33"/>
      <c r="OT191" s="33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  <c r="PM191" s="33"/>
      <c r="PN191" s="33"/>
      <c r="PO191" s="33"/>
      <c r="PP191" s="33"/>
      <c r="PQ191" s="33"/>
      <c r="PR191" s="33"/>
      <c r="PS191" s="33"/>
      <c r="PT191" s="33"/>
      <c r="PU191" s="33"/>
      <c r="PV191" s="33"/>
      <c r="PW191" s="33"/>
      <c r="PX191" s="33"/>
      <c r="PY191" s="33"/>
      <c r="PZ191" s="33"/>
      <c r="QA191" s="33"/>
      <c r="QB191" s="33"/>
      <c r="QC191" s="33"/>
      <c r="QD191" s="33"/>
      <c r="QE191" s="33"/>
      <c r="QF191" s="33"/>
      <c r="QG191" s="33"/>
      <c r="QH191" s="33"/>
      <c r="QI191" s="33"/>
      <c r="QJ191" s="33"/>
      <c r="QK191" s="33"/>
      <c r="QL191" s="33"/>
      <c r="QM191" s="33"/>
      <c r="QN191" s="33"/>
      <c r="QO191" s="33"/>
      <c r="QP191" s="33"/>
      <c r="QQ191" s="33"/>
      <c r="QR191" s="33"/>
      <c r="QS191" s="33"/>
      <c r="QT191" s="33"/>
      <c r="QU191" s="33"/>
      <c r="QV191" s="33"/>
      <c r="QW191" s="33"/>
      <c r="QX191" s="33"/>
      <c r="QY191" s="33"/>
      <c r="QZ191" s="33"/>
      <c r="RA191" s="33"/>
      <c r="RB191" s="33"/>
      <c r="RC191" s="33"/>
      <c r="RD191" s="33"/>
      <c r="RE191" s="33"/>
      <c r="RF191" s="33"/>
      <c r="RG191" s="33"/>
      <c r="RH191" s="33"/>
      <c r="RI191" s="33"/>
      <c r="RJ191" s="33"/>
      <c r="RK191" s="33"/>
      <c r="RL191" s="33"/>
      <c r="RM191" s="33"/>
      <c r="RN191" s="33"/>
      <c r="RO191" s="33"/>
      <c r="RP191" s="33"/>
      <c r="RQ191" s="33"/>
      <c r="RR191" s="33"/>
      <c r="RS191" s="33"/>
      <c r="RT191" s="33"/>
      <c r="RU191" s="33"/>
      <c r="RV191" s="33"/>
      <c r="RW191" s="33"/>
      <c r="RX191" s="33"/>
      <c r="RY191" s="33"/>
      <c r="RZ191" s="33"/>
      <c r="SA191" s="33"/>
      <c r="SB191" s="33"/>
      <c r="SC191" s="33"/>
      <c r="SD191" s="33"/>
      <c r="SE191" s="33"/>
      <c r="SF191" s="33"/>
      <c r="SG191" s="33"/>
      <c r="SH191" s="33"/>
      <c r="SI191" s="33"/>
      <c r="SJ191" s="33"/>
      <c r="SK191" s="33"/>
      <c r="SL191" s="33"/>
      <c r="SM191" s="33"/>
      <c r="SN191" s="33"/>
      <c r="SO191" s="33"/>
      <c r="SP191" s="33"/>
      <c r="SQ191" s="33"/>
      <c r="SR191" s="33"/>
      <c r="SS191" s="33"/>
      <c r="ST191" s="33"/>
      <c r="SU191" s="33"/>
      <c r="SV191" s="33"/>
      <c r="SW191" s="33"/>
      <c r="SX191" s="33"/>
      <c r="SY191" s="33"/>
      <c r="SZ191" s="33"/>
      <c r="TA191" s="33"/>
      <c r="TB191" s="33"/>
      <c r="TC191" s="33"/>
      <c r="TD191" s="33"/>
      <c r="TE191" s="33"/>
      <c r="TF191" s="33"/>
      <c r="TG191" s="33"/>
      <c r="TH191" s="33"/>
      <c r="TI191" s="33"/>
      <c r="TJ191" s="33"/>
      <c r="TK191" s="33"/>
      <c r="TL191" s="33"/>
      <c r="TM191" s="33"/>
      <c r="TN191" s="33"/>
      <c r="TO191" s="33"/>
      <c r="TP191" s="33"/>
      <c r="TQ191" s="33"/>
      <c r="TR191" s="33"/>
      <c r="TS191" s="33"/>
      <c r="TT191" s="33"/>
      <c r="TU191" s="33"/>
      <c r="TV191" s="33"/>
      <c r="TW191" s="33"/>
      <c r="TX191" s="33"/>
      <c r="TY191" s="33"/>
      <c r="TZ191" s="33"/>
      <c r="UA191" s="33"/>
      <c r="UB191" s="33"/>
      <c r="UC191" s="33"/>
      <c r="UD191" s="33"/>
      <c r="UE191" s="33"/>
      <c r="UF191" s="33"/>
      <c r="UG191" s="33"/>
      <c r="UH191" s="33"/>
      <c r="UI191" s="33"/>
      <c r="UJ191" s="33"/>
      <c r="UK191" s="33"/>
      <c r="UL191" s="33"/>
      <c r="UM191" s="33"/>
      <c r="UN191" s="33"/>
      <c r="UO191" s="33"/>
      <c r="UP191" s="33"/>
      <c r="UQ191" s="33"/>
      <c r="UR191" s="33"/>
      <c r="US191" s="33"/>
      <c r="UT191" s="33"/>
      <c r="UU191" s="33"/>
      <c r="UV191" s="33"/>
      <c r="UW191" s="33"/>
      <c r="UX191" s="33"/>
      <c r="UY191" s="33"/>
      <c r="UZ191" s="33"/>
      <c r="VA191" s="33"/>
      <c r="VB191" s="33"/>
      <c r="VC191" s="33"/>
      <c r="VD191" s="33"/>
      <c r="VE191" s="33"/>
      <c r="VF191" s="33"/>
      <c r="VG191" s="33"/>
      <c r="VH191" s="33"/>
      <c r="VI191" s="33"/>
      <c r="VJ191" s="33"/>
      <c r="VK191" s="33"/>
      <c r="VL191" s="33"/>
      <c r="VM191" s="33"/>
      <c r="VN191" s="33"/>
      <c r="VO191" s="33"/>
      <c r="VP191" s="33"/>
      <c r="VQ191" s="33"/>
      <c r="VR191" s="33"/>
      <c r="VS191" s="33"/>
      <c r="VT191" s="33"/>
      <c r="VU191" s="33"/>
      <c r="VV191" s="33"/>
      <c r="VW191" s="33"/>
      <c r="VX191" s="33"/>
      <c r="VY191" s="33"/>
      <c r="VZ191" s="33"/>
      <c r="WA191" s="33"/>
      <c r="WB191" s="33"/>
      <c r="WC191" s="33"/>
      <c r="WD191" s="33"/>
      <c r="WE191" s="33"/>
      <c r="WF191" s="33"/>
      <c r="WG191" s="33"/>
      <c r="WH191" s="33"/>
      <c r="WI191" s="33"/>
      <c r="WJ191" s="33"/>
      <c r="WK191" s="33"/>
      <c r="WL191" s="33"/>
      <c r="WM191" s="33"/>
      <c r="WN191" s="33"/>
      <c r="WO191" s="33"/>
      <c r="WP191" s="33"/>
      <c r="WQ191" s="33"/>
      <c r="WR191" s="33"/>
      <c r="WS191" s="33"/>
      <c r="WT191" s="33"/>
      <c r="WU191" s="33"/>
      <c r="WV191" s="33"/>
      <c r="WW191" s="33"/>
      <c r="WX191" s="33"/>
      <c r="WY191" s="33"/>
      <c r="WZ191" s="33"/>
      <c r="XA191" s="33"/>
      <c r="XB191" s="33"/>
      <c r="XC191" s="33"/>
      <c r="XD191" s="33"/>
      <c r="XE191" s="33"/>
      <c r="XF191" s="33"/>
      <c r="XG191" s="33"/>
      <c r="XH191" s="33"/>
      <c r="XI191" s="33"/>
      <c r="XJ191" s="33"/>
      <c r="XK191" s="33"/>
      <c r="XL191" s="33"/>
      <c r="XM191" s="33"/>
      <c r="XN191" s="33"/>
      <c r="XO191" s="33"/>
      <c r="XP191" s="33"/>
      <c r="XQ191" s="33"/>
      <c r="XR191" s="33"/>
      <c r="XS191" s="33"/>
      <c r="XT191" s="33"/>
      <c r="XU191" s="33"/>
      <c r="XV191" s="33"/>
      <c r="XW191" s="33"/>
      <c r="XX191" s="33"/>
      <c r="XY191" s="33"/>
      <c r="XZ191" s="33"/>
      <c r="YA191" s="33"/>
      <c r="YB191" s="33"/>
      <c r="YC191" s="33"/>
      <c r="YD191" s="33"/>
      <c r="YE191" s="33"/>
      <c r="YF191" s="33"/>
      <c r="YG191" s="33"/>
      <c r="YH191" s="33"/>
      <c r="YI191" s="33"/>
      <c r="YJ191" s="33"/>
      <c r="YK191" s="33"/>
      <c r="YL191" s="33"/>
      <c r="YM191" s="33"/>
      <c r="YN191" s="33"/>
      <c r="YO191" s="33"/>
      <c r="YP191" s="33"/>
      <c r="YQ191" s="33"/>
      <c r="YR191" s="33"/>
      <c r="YS191" s="33"/>
      <c r="YT191" s="33"/>
      <c r="YU191" s="33"/>
      <c r="YV191" s="33"/>
      <c r="YW191" s="33"/>
      <c r="YX191" s="33"/>
      <c r="YY191" s="33"/>
      <c r="YZ191" s="33"/>
      <c r="ZA191" s="33"/>
      <c r="ZB191" s="33"/>
      <c r="ZC191" s="33"/>
      <c r="ZD191" s="33"/>
      <c r="ZE191" s="33"/>
      <c r="ZF191" s="33"/>
      <c r="ZG191" s="33"/>
      <c r="ZH191" s="33"/>
      <c r="ZI191" s="33"/>
      <c r="ZJ191" s="33"/>
      <c r="ZK191" s="33"/>
      <c r="ZL191" s="33"/>
      <c r="ZM191" s="33"/>
      <c r="ZN191" s="33"/>
      <c r="ZO191" s="33"/>
      <c r="ZP191" s="33"/>
      <c r="ZQ191" s="33"/>
      <c r="ZR191" s="33"/>
      <c r="ZS191" s="33"/>
      <c r="ZT191" s="33"/>
      <c r="ZU191" s="33"/>
      <c r="ZV191" s="33"/>
      <c r="ZW191" s="33"/>
      <c r="ZX191" s="33"/>
      <c r="ZY191" s="33"/>
      <c r="ZZ191" s="33"/>
      <c r="AAA191" s="33"/>
      <c r="AAB191" s="33"/>
      <c r="AAC191" s="33"/>
      <c r="AAD191" s="33"/>
      <c r="AAE191" s="33"/>
      <c r="AAF191" s="33"/>
      <c r="AAG191" s="33"/>
      <c r="AAH191" s="33"/>
      <c r="AAI191" s="33"/>
      <c r="AAJ191" s="33"/>
      <c r="AAK191" s="33"/>
      <c r="AAL191" s="33"/>
      <c r="AAM191" s="33"/>
      <c r="AAN191" s="33"/>
      <c r="AAO191" s="33"/>
      <c r="AAP191" s="33"/>
      <c r="AAQ191" s="33"/>
      <c r="AAR191" s="33"/>
      <c r="AAS191" s="33"/>
      <c r="AAT191" s="33"/>
      <c r="AAU191" s="33"/>
      <c r="AAV191" s="33"/>
      <c r="AAW191" s="33"/>
      <c r="AAX191" s="33"/>
      <c r="AAY191" s="33"/>
      <c r="AAZ191" s="33"/>
      <c r="ABA191" s="33"/>
      <c r="ABB191" s="33"/>
      <c r="ABC191" s="33"/>
      <c r="ABD191" s="33"/>
      <c r="ABE191" s="33"/>
      <c r="ABF191" s="33"/>
      <c r="ABG191" s="33"/>
      <c r="ABH191" s="33"/>
      <c r="ABI191" s="33"/>
      <c r="ABJ191" s="33"/>
      <c r="ABK191" s="33"/>
      <c r="ABL191" s="33"/>
      <c r="ABM191" s="33"/>
      <c r="ABN191" s="33"/>
      <c r="ABO191" s="33"/>
      <c r="ABP191" s="33"/>
      <c r="ABQ191" s="33"/>
      <c r="ABR191" s="33"/>
      <c r="ABS191" s="33"/>
      <c r="ABT191" s="33"/>
      <c r="ABU191" s="33"/>
      <c r="ABV191" s="33"/>
      <c r="ABW191" s="33"/>
      <c r="ABX191" s="33"/>
      <c r="ABY191" s="33"/>
      <c r="ABZ191" s="33"/>
      <c r="ACA191" s="33"/>
      <c r="ACB191" s="33"/>
      <c r="ACC191" s="33"/>
      <c r="ACD191" s="33"/>
      <c r="ACE191" s="33"/>
      <c r="ACF191" s="33"/>
      <c r="ACG191" s="33"/>
      <c r="ACH191" s="33"/>
      <c r="ACI191" s="33"/>
      <c r="ACJ191" s="33"/>
      <c r="ACK191" s="33"/>
      <c r="ACL191" s="33"/>
      <c r="ACM191" s="33"/>
      <c r="ACN191" s="33"/>
      <c r="ACO191" s="33"/>
      <c r="ACP191" s="33"/>
      <c r="ACQ191" s="33"/>
      <c r="ACR191" s="33"/>
      <c r="ACS191" s="33"/>
      <c r="ACT191" s="33"/>
      <c r="ACU191" s="33"/>
      <c r="ACV191" s="33"/>
      <c r="ACW191" s="33"/>
      <c r="ACX191" s="33"/>
      <c r="ACY191" s="33"/>
      <c r="ACZ191" s="33"/>
      <c r="ADA191" s="33"/>
      <c r="ADB191" s="33"/>
      <c r="ADC191" s="33"/>
      <c r="ADD191" s="33"/>
      <c r="ADE191" s="33"/>
      <c r="ADF191" s="33"/>
      <c r="ADG191" s="33"/>
      <c r="ADH191" s="33"/>
      <c r="ADI191" s="33"/>
      <c r="ADJ191" s="33"/>
      <c r="ADK191" s="33"/>
      <c r="ADL191" s="33"/>
      <c r="ADM191" s="33"/>
      <c r="ADN191" s="33"/>
      <c r="ADO191" s="33"/>
      <c r="ADP191" s="33"/>
      <c r="ADQ191" s="33"/>
      <c r="ADR191" s="33"/>
      <c r="ADS191" s="33"/>
      <c r="ADT191" s="33"/>
      <c r="ADU191" s="33"/>
      <c r="ADV191" s="33"/>
      <c r="ADW191" s="33"/>
      <c r="ADX191" s="33"/>
      <c r="ADY191" s="33"/>
      <c r="ADZ191" s="33"/>
      <c r="AEA191" s="33"/>
      <c r="AEB191" s="33"/>
      <c r="AEC191" s="33"/>
      <c r="AED191" s="33"/>
      <c r="AEE191" s="33"/>
      <c r="AEF191" s="33"/>
      <c r="AEG191" s="33"/>
      <c r="AEH191" s="33"/>
      <c r="AEI191" s="33"/>
      <c r="AEJ191" s="33"/>
      <c r="AEK191" s="33"/>
      <c r="AEL191" s="33"/>
      <c r="AEM191" s="33"/>
      <c r="AEN191" s="33"/>
      <c r="AEO191" s="33"/>
      <c r="AEP191" s="33"/>
      <c r="AEQ191" s="33"/>
      <c r="AER191" s="33"/>
      <c r="AES191" s="33"/>
      <c r="AET191" s="33"/>
      <c r="AEU191" s="33"/>
      <c r="AEV191" s="33"/>
      <c r="AEW191" s="33"/>
      <c r="AEX191" s="33"/>
      <c r="AEY191" s="33"/>
      <c r="AEZ191" s="33"/>
      <c r="AFA191" s="33"/>
      <c r="AFB191" s="33"/>
      <c r="AFC191" s="33"/>
      <c r="AFD191" s="33"/>
      <c r="AFE191" s="33"/>
      <c r="AFF191" s="33"/>
      <c r="AFG191" s="33"/>
      <c r="AFH191" s="33"/>
      <c r="AFI191" s="33"/>
      <c r="AFJ191" s="33"/>
      <c r="AFK191" s="33"/>
      <c r="AFL191" s="33"/>
      <c r="AFM191" s="33"/>
      <c r="AFN191" s="33"/>
      <c r="AFO191" s="33"/>
      <c r="AFP191" s="33"/>
      <c r="AFQ191" s="33"/>
      <c r="AFR191" s="33"/>
      <c r="AFS191" s="33"/>
      <c r="AFT191" s="33"/>
      <c r="AFU191" s="33"/>
      <c r="AFV191" s="33"/>
      <c r="AFW191" s="33"/>
      <c r="AFX191" s="33"/>
      <c r="AFY191" s="33"/>
      <c r="AFZ191" s="33"/>
      <c r="AGA191" s="33"/>
      <c r="AGB191" s="33"/>
      <c r="AGC191" s="33"/>
      <c r="AGD191" s="33"/>
      <c r="AGE191" s="33"/>
      <c r="AGF191" s="33"/>
      <c r="AGG191" s="33"/>
      <c r="AGH191" s="33"/>
      <c r="AGI191" s="33"/>
      <c r="AGJ191" s="33"/>
      <c r="AGK191" s="33"/>
      <c r="AGL191" s="33"/>
      <c r="AGM191" s="33"/>
      <c r="AGN191" s="33"/>
      <c r="AGO191" s="33"/>
      <c r="AGP191" s="33"/>
      <c r="AGQ191" s="33"/>
      <c r="AGR191" s="33"/>
      <c r="AGS191" s="33"/>
      <c r="AGT191" s="33"/>
      <c r="AGU191" s="33"/>
      <c r="AGV191" s="33"/>
      <c r="AGW191" s="33"/>
      <c r="AGX191" s="33"/>
      <c r="AGY191" s="33"/>
      <c r="AGZ191" s="33"/>
      <c r="AHA191" s="33"/>
      <c r="AHB191" s="33"/>
      <c r="AHC191" s="33"/>
      <c r="AHD191" s="33"/>
      <c r="AHE191" s="33"/>
      <c r="AHF191" s="33"/>
      <c r="AHG191" s="33"/>
      <c r="AHH191" s="33"/>
      <c r="AHI191" s="33"/>
      <c r="AHJ191" s="33"/>
      <c r="AHK191" s="33"/>
      <c r="AHL191" s="33"/>
      <c r="AHM191" s="33"/>
      <c r="AHN191" s="33"/>
      <c r="AHO191" s="33"/>
      <c r="AHP191" s="33"/>
      <c r="AHQ191" s="33"/>
      <c r="AHR191" s="33"/>
      <c r="AHS191" s="33"/>
      <c r="AHT191" s="33"/>
      <c r="AHU191" s="33"/>
      <c r="AHV191" s="33"/>
      <c r="AHW191" s="33"/>
      <c r="AHX191" s="33"/>
      <c r="AHY191" s="33"/>
      <c r="AHZ191" s="33"/>
      <c r="AIA191" s="33"/>
      <c r="AIB191" s="33"/>
      <c r="AIC191" s="33"/>
      <c r="AID191" s="33"/>
      <c r="AIE191" s="33"/>
      <c r="AIF191" s="33"/>
      <c r="AIG191" s="33"/>
      <c r="AIH191" s="33"/>
      <c r="AII191" s="33"/>
      <c r="AIJ191" s="33"/>
      <c r="AIK191" s="33"/>
      <c r="AIL191" s="33"/>
      <c r="AIM191" s="33"/>
      <c r="AIN191" s="33"/>
      <c r="AIO191" s="33"/>
      <c r="AIP191" s="33"/>
      <c r="AIQ191" s="33"/>
      <c r="AIR191" s="33"/>
      <c r="AIS191" s="33"/>
      <c r="AIT191" s="33"/>
      <c r="AIU191" s="33"/>
      <c r="AIV191" s="33"/>
      <c r="AIW191" s="33"/>
      <c r="AIX191" s="33"/>
      <c r="AIY191" s="33"/>
      <c r="AIZ191" s="33"/>
      <c r="AJA191" s="33"/>
      <c r="AJB191" s="33"/>
      <c r="AJC191" s="33"/>
      <c r="AJD191" s="33"/>
      <c r="AJE191" s="33"/>
      <c r="AJF191" s="33"/>
      <c r="AJG191" s="33"/>
      <c r="AJH191" s="33"/>
      <c r="AJI191" s="33"/>
      <c r="AJJ191" s="33"/>
      <c r="AJK191" s="33"/>
      <c r="AJL191" s="33"/>
      <c r="AJM191" s="33"/>
      <c r="AJN191" s="33"/>
      <c r="AJO191" s="33"/>
      <c r="AJP191" s="33"/>
      <c r="AJQ191" s="33"/>
      <c r="AJR191" s="33"/>
      <c r="AJS191" s="33"/>
      <c r="AJT191" s="33"/>
      <c r="AJU191" s="33"/>
      <c r="AJV191" s="33"/>
      <c r="AJW191" s="33"/>
      <c r="AJX191" s="33"/>
      <c r="AJY191" s="33"/>
      <c r="AJZ191" s="33"/>
      <c r="AKA191" s="33"/>
      <c r="AKB191" s="33"/>
      <c r="AKC191" s="33"/>
      <c r="AKD191" s="33"/>
      <c r="AKE191" s="33"/>
      <c r="AKF191" s="33"/>
      <c r="AKG191" s="33"/>
      <c r="AKH191" s="33"/>
      <c r="AKI191" s="33"/>
      <c r="AKJ191" s="33"/>
      <c r="AKK191" s="33"/>
      <c r="AKL191" s="33"/>
      <c r="AKM191" s="33"/>
      <c r="AKN191" s="33"/>
      <c r="AKO191" s="33"/>
      <c r="AKP191" s="33"/>
      <c r="AKQ191" s="33"/>
      <c r="AKR191" s="33"/>
      <c r="AKS191" s="33"/>
      <c r="AKT191" s="33"/>
      <c r="AKU191" s="33"/>
      <c r="AKV191" s="33"/>
      <c r="AKW191" s="33"/>
      <c r="AKX191" s="33"/>
      <c r="AKY191" s="33"/>
      <c r="AKZ191" s="33"/>
      <c r="ALA191" s="33"/>
      <c r="ALB191" s="33"/>
      <c r="ALC191" s="33"/>
      <c r="ALD191" s="33"/>
      <c r="ALE191" s="33"/>
      <c r="ALF191" s="33"/>
      <c r="ALG191" s="33"/>
      <c r="ALH191" s="33"/>
      <c r="ALI191" s="33"/>
      <c r="ALJ191" s="33"/>
      <c r="ALK191" s="33"/>
      <c r="ALL191" s="33"/>
      <c r="ALM191" s="33"/>
      <c r="ALN191" s="33"/>
      <c r="ALO191" s="33"/>
      <c r="ALP191" s="33"/>
      <c r="ALQ191" s="33"/>
      <c r="ALR191" s="33"/>
      <c r="ALS191" s="33"/>
      <c r="ALT191" s="33"/>
      <c r="ALU191" s="33"/>
      <c r="ALV191" s="33"/>
      <c r="ALW191" s="33"/>
      <c r="ALX191" s="33"/>
      <c r="ALY191" s="33"/>
    </row>
    <row r="192" s="33" customFormat="true" ht="15.75" hidden="false" customHeight="false" outlineLevel="0" collapsed="false">
      <c r="A192" s="20" t="s">
        <v>154</v>
      </c>
      <c r="B192" s="21" t="s">
        <v>17</v>
      </c>
      <c r="C192" s="86" t="n">
        <v>400</v>
      </c>
      <c r="D192" s="119" t="n">
        <v>10</v>
      </c>
      <c r="E192" s="120" t="n">
        <v>40</v>
      </c>
      <c r="F192" s="99"/>
      <c r="G192" s="26" t="n">
        <f aca="false">F192/E192</f>
        <v>0</v>
      </c>
      <c r="H192" s="27" t="n">
        <f aca="false">F192*D192</f>
        <v>0</v>
      </c>
      <c r="I192" s="28" t="n">
        <v>3.5</v>
      </c>
      <c r="J192" s="29" t="n">
        <f aca="false">I192*D192</f>
        <v>35</v>
      </c>
      <c r="K192" s="29" t="n">
        <f aca="false">H192*I192</f>
        <v>0</v>
      </c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  <c r="QR192" s="30"/>
      <c r="QS192" s="30"/>
      <c r="QT192" s="30"/>
      <c r="QU192" s="30"/>
      <c r="QV192" s="30"/>
      <c r="QW192" s="30"/>
      <c r="QX192" s="30"/>
      <c r="QY192" s="30"/>
      <c r="QZ192" s="30"/>
      <c r="RA192" s="30"/>
      <c r="RB192" s="30"/>
      <c r="RC192" s="30"/>
      <c r="RD192" s="30"/>
      <c r="RE192" s="30"/>
      <c r="RF192" s="30"/>
      <c r="RG192" s="30"/>
      <c r="RH192" s="30"/>
      <c r="RI192" s="30"/>
      <c r="RJ192" s="30"/>
      <c r="RK192" s="30"/>
      <c r="RL192" s="30"/>
      <c r="RM192" s="30"/>
      <c r="RN192" s="30"/>
      <c r="RO192" s="30"/>
      <c r="RP192" s="30"/>
      <c r="RQ192" s="30"/>
      <c r="RR192" s="30"/>
      <c r="RS192" s="30"/>
      <c r="RT192" s="30"/>
      <c r="RU192" s="30"/>
      <c r="RV192" s="30"/>
      <c r="RW192" s="30"/>
      <c r="RX192" s="30"/>
      <c r="RY192" s="30"/>
      <c r="RZ192" s="30"/>
      <c r="SA192" s="30"/>
      <c r="SB192" s="30"/>
      <c r="SC192" s="30"/>
      <c r="SD192" s="30"/>
      <c r="SE192" s="30"/>
      <c r="SF192" s="30"/>
      <c r="SG192" s="30"/>
      <c r="SH192" s="30"/>
      <c r="SI192" s="30"/>
      <c r="SJ192" s="30"/>
      <c r="SK192" s="30"/>
      <c r="SL192" s="30"/>
      <c r="SM192" s="30"/>
      <c r="SN192" s="30"/>
      <c r="SO192" s="30"/>
      <c r="SP192" s="30"/>
      <c r="SQ192" s="30"/>
      <c r="SR192" s="30"/>
      <c r="SS192" s="30"/>
      <c r="ST192" s="30"/>
      <c r="SU192" s="30"/>
      <c r="SV192" s="30"/>
      <c r="SW192" s="30"/>
      <c r="SX192" s="30"/>
      <c r="SY192" s="30"/>
      <c r="SZ192" s="30"/>
      <c r="TA192" s="30"/>
      <c r="TB192" s="30"/>
      <c r="TC192" s="30"/>
      <c r="TD192" s="30"/>
      <c r="TE192" s="30"/>
      <c r="TF192" s="30"/>
      <c r="TG192" s="30"/>
      <c r="TH192" s="30"/>
      <c r="TI192" s="30"/>
      <c r="TJ192" s="30"/>
      <c r="TK192" s="30"/>
      <c r="TL192" s="30"/>
      <c r="TM192" s="30"/>
      <c r="TN192" s="30"/>
      <c r="TO192" s="30"/>
      <c r="TP192" s="30"/>
      <c r="TQ192" s="30"/>
      <c r="TR192" s="30"/>
      <c r="TS192" s="30"/>
      <c r="TT192" s="30"/>
      <c r="TU192" s="30"/>
      <c r="TV192" s="30"/>
      <c r="TW192" s="30"/>
      <c r="TX192" s="30"/>
      <c r="TY192" s="30"/>
      <c r="TZ192" s="30"/>
      <c r="UA192" s="30"/>
      <c r="UB192" s="30"/>
      <c r="UC192" s="30"/>
      <c r="UD192" s="30"/>
      <c r="UE192" s="30"/>
      <c r="UF192" s="30"/>
      <c r="UG192" s="30"/>
      <c r="UH192" s="30"/>
      <c r="UI192" s="30"/>
      <c r="UJ192" s="30"/>
      <c r="UK192" s="30"/>
      <c r="UL192" s="30"/>
      <c r="UM192" s="30"/>
      <c r="UN192" s="30"/>
      <c r="UO192" s="30"/>
      <c r="UP192" s="30"/>
      <c r="UQ192" s="30"/>
      <c r="UR192" s="30"/>
      <c r="US192" s="30"/>
      <c r="UT192" s="30"/>
      <c r="UU192" s="30"/>
      <c r="UV192" s="30"/>
      <c r="UW192" s="30"/>
      <c r="UX192" s="30"/>
      <c r="UY192" s="30"/>
      <c r="UZ192" s="30"/>
      <c r="VA192" s="30"/>
      <c r="VB192" s="30"/>
      <c r="VC192" s="30"/>
      <c r="VD192" s="30"/>
      <c r="VE192" s="30"/>
      <c r="VF192" s="30"/>
      <c r="VG192" s="30"/>
      <c r="VH192" s="30"/>
      <c r="VI192" s="30"/>
      <c r="VJ192" s="30"/>
      <c r="VK192" s="30"/>
      <c r="VL192" s="30"/>
      <c r="VM192" s="30"/>
      <c r="VN192" s="30"/>
      <c r="VO192" s="30"/>
      <c r="VP192" s="30"/>
      <c r="VQ192" s="30"/>
      <c r="VR192" s="30"/>
      <c r="VS192" s="30"/>
      <c r="VT192" s="30"/>
      <c r="VU192" s="30"/>
      <c r="VV192" s="30"/>
      <c r="VW192" s="30"/>
      <c r="VX192" s="30"/>
      <c r="VY192" s="30"/>
      <c r="VZ192" s="30"/>
      <c r="WA192" s="30"/>
      <c r="WB192" s="30"/>
      <c r="WC192" s="30"/>
      <c r="WD192" s="30"/>
      <c r="WE192" s="30"/>
      <c r="WF192" s="30"/>
      <c r="WG192" s="30"/>
      <c r="WH192" s="30"/>
      <c r="WI192" s="30"/>
      <c r="WJ192" s="30"/>
      <c r="WK192" s="30"/>
      <c r="WL192" s="30"/>
      <c r="WM192" s="30"/>
      <c r="WN192" s="30"/>
      <c r="WO192" s="30"/>
      <c r="WP192" s="30"/>
      <c r="WQ192" s="30"/>
      <c r="WR192" s="30"/>
      <c r="WS192" s="30"/>
      <c r="WT192" s="30"/>
      <c r="WU192" s="30"/>
      <c r="WV192" s="30"/>
      <c r="WW192" s="30"/>
      <c r="WX192" s="30"/>
      <c r="WY192" s="30"/>
      <c r="WZ192" s="30"/>
      <c r="XA192" s="30"/>
      <c r="XB192" s="30"/>
      <c r="XC192" s="30"/>
      <c r="XD192" s="30"/>
      <c r="XE192" s="30"/>
      <c r="XF192" s="30"/>
      <c r="XG192" s="30"/>
      <c r="XH192" s="30"/>
      <c r="XI192" s="30"/>
      <c r="XJ192" s="30"/>
      <c r="XK192" s="30"/>
      <c r="XL192" s="30"/>
      <c r="XM192" s="30"/>
      <c r="XN192" s="30"/>
      <c r="XO192" s="30"/>
      <c r="XP192" s="30"/>
      <c r="XQ192" s="30"/>
      <c r="XR192" s="30"/>
      <c r="XS192" s="30"/>
      <c r="XT192" s="30"/>
      <c r="XU192" s="30"/>
      <c r="XV192" s="30"/>
      <c r="XW192" s="30"/>
      <c r="XX192" s="30"/>
      <c r="XY192" s="30"/>
      <c r="XZ192" s="30"/>
      <c r="YA192" s="30"/>
      <c r="YB192" s="30"/>
      <c r="YC192" s="30"/>
      <c r="YD192" s="30"/>
      <c r="YE192" s="30"/>
      <c r="YF192" s="30"/>
      <c r="YG192" s="30"/>
      <c r="YH192" s="30"/>
      <c r="YI192" s="30"/>
      <c r="YJ192" s="30"/>
      <c r="YK192" s="30"/>
      <c r="YL192" s="30"/>
      <c r="YM192" s="30"/>
      <c r="YN192" s="30"/>
      <c r="YO192" s="30"/>
      <c r="YP192" s="30"/>
      <c r="YQ192" s="30"/>
      <c r="YR192" s="30"/>
      <c r="YS192" s="30"/>
      <c r="YT192" s="30"/>
      <c r="YU192" s="30"/>
      <c r="YV192" s="30"/>
      <c r="YW192" s="30"/>
      <c r="YX192" s="30"/>
      <c r="YY192" s="30"/>
      <c r="YZ192" s="30"/>
      <c r="ZA192" s="30"/>
      <c r="ZB192" s="30"/>
      <c r="ZC192" s="30"/>
      <c r="ZD192" s="30"/>
      <c r="ZE192" s="30"/>
      <c r="ZF192" s="30"/>
      <c r="ZG192" s="30"/>
      <c r="ZH192" s="30"/>
      <c r="ZI192" s="30"/>
      <c r="ZJ192" s="30"/>
      <c r="ZK192" s="30"/>
      <c r="ZL192" s="30"/>
      <c r="ZM192" s="30"/>
      <c r="ZN192" s="30"/>
      <c r="ZO192" s="30"/>
      <c r="ZP192" s="30"/>
      <c r="ZQ192" s="30"/>
      <c r="ZR192" s="30"/>
      <c r="ZS192" s="30"/>
      <c r="ZT192" s="30"/>
      <c r="ZU192" s="30"/>
      <c r="ZV192" s="30"/>
      <c r="ZW192" s="30"/>
      <c r="ZX192" s="30"/>
      <c r="ZY192" s="30"/>
      <c r="ZZ192" s="30"/>
      <c r="AAA192" s="30"/>
      <c r="AAB192" s="30"/>
      <c r="AAC192" s="30"/>
      <c r="AAD192" s="30"/>
      <c r="AAE192" s="30"/>
      <c r="AAF192" s="30"/>
      <c r="AAG192" s="30"/>
      <c r="AAH192" s="30"/>
      <c r="AAI192" s="30"/>
      <c r="AAJ192" s="30"/>
      <c r="AAK192" s="30"/>
      <c r="AAL192" s="30"/>
      <c r="AAM192" s="30"/>
      <c r="AAN192" s="30"/>
      <c r="AAO192" s="30"/>
      <c r="AAP192" s="30"/>
      <c r="AAQ192" s="30"/>
      <c r="AAR192" s="30"/>
      <c r="AAS192" s="30"/>
      <c r="AAT192" s="30"/>
      <c r="AAU192" s="30"/>
      <c r="AAV192" s="30"/>
      <c r="AAW192" s="30"/>
      <c r="AAX192" s="30"/>
      <c r="AAY192" s="30"/>
      <c r="AAZ192" s="30"/>
      <c r="ABA192" s="30"/>
      <c r="ABB192" s="30"/>
      <c r="ABC192" s="30"/>
      <c r="ABD192" s="30"/>
      <c r="ABE192" s="30"/>
      <c r="ABF192" s="30"/>
      <c r="ABG192" s="30"/>
      <c r="ABH192" s="30"/>
      <c r="ABI192" s="30"/>
      <c r="ABJ192" s="30"/>
      <c r="ABK192" s="30"/>
      <c r="ABL192" s="30"/>
      <c r="ABM192" s="30"/>
      <c r="ABN192" s="30"/>
      <c r="ABO192" s="30"/>
      <c r="ABP192" s="30"/>
      <c r="ABQ192" s="30"/>
      <c r="ABR192" s="30"/>
      <c r="ABS192" s="30"/>
      <c r="ABT192" s="30"/>
      <c r="ABU192" s="30"/>
      <c r="ABV192" s="30"/>
      <c r="ABW192" s="30"/>
      <c r="ABX192" s="30"/>
      <c r="ABY192" s="30"/>
      <c r="ABZ192" s="30"/>
      <c r="ACA192" s="30"/>
      <c r="ACB192" s="30"/>
      <c r="ACC192" s="30"/>
      <c r="ACD192" s="30"/>
      <c r="ACE192" s="30"/>
      <c r="ACF192" s="30"/>
      <c r="ACG192" s="30"/>
      <c r="ACH192" s="30"/>
      <c r="ACI192" s="30"/>
      <c r="ACJ192" s="30"/>
      <c r="ACK192" s="30"/>
      <c r="ACL192" s="30"/>
      <c r="ACM192" s="30"/>
      <c r="ACN192" s="30"/>
      <c r="ACO192" s="30"/>
      <c r="ACP192" s="30"/>
      <c r="ACQ192" s="30"/>
      <c r="ACR192" s="30"/>
      <c r="ACS192" s="30"/>
      <c r="ACT192" s="30"/>
      <c r="ACU192" s="30"/>
      <c r="ACV192" s="30"/>
      <c r="ACW192" s="30"/>
      <c r="ACX192" s="30"/>
      <c r="ACY192" s="30"/>
      <c r="ACZ192" s="30"/>
      <c r="ADA192" s="30"/>
      <c r="ADB192" s="30"/>
      <c r="ADC192" s="30"/>
      <c r="ADD192" s="30"/>
      <c r="ADE192" s="30"/>
      <c r="ADF192" s="30"/>
      <c r="ADG192" s="30"/>
      <c r="ADH192" s="30"/>
      <c r="ADI192" s="30"/>
      <c r="ADJ192" s="30"/>
      <c r="ADK192" s="30"/>
      <c r="ADL192" s="30"/>
      <c r="ADM192" s="30"/>
      <c r="ADN192" s="30"/>
      <c r="ADO192" s="30"/>
      <c r="ADP192" s="30"/>
      <c r="ADQ192" s="30"/>
      <c r="ADR192" s="30"/>
      <c r="ADS192" s="30"/>
      <c r="ADT192" s="30"/>
      <c r="ADU192" s="30"/>
      <c r="ADV192" s="30"/>
      <c r="ADW192" s="30"/>
      <c r="ADX192" s="30"/>
      <c r="ADY192" s="30"/>
      <c r="ADZ192" s="30"/>
      <c r="AEA192" s="30"/>
      <c r="AEB192" s="30"/>
      <c r="AEC192" s="30"/>
      <c r="AED192" s="30"/>
      <c r="AEE192" s="30"/>
      <c r="AEF192" s="30"/>
      <c r="AEG192" s="30"/>
      <c r="AEH192" s="30"/>
      <c r="AEI192" s="30"/>
      <c r="AEJ192" s="30"/>
      <c r="AEK192" s="30"/>
      <c r="AEL192" s="30"/>
      <c r="AEM192" s="30"/>
      <c r="AEN192" s="30"/>
      <c r="AEO192" s="30"/>
      <c r="AEP192" s="30"/>
      <c r="AEQ192" s="30"/>
      <c r="AER192" s="30"/>
      <c r="AES192" s="30"/>
      <c r="AET192" s="30"/>
      <c r="AEU192" s="30"/>
      <c r="AEV192" s="30"/>
      <c r="AEW192" s="30"/>
      <c r="AEX192" s="30"/>
      <c r="AEY192" s="30"/>
      <c r="AEZ192" s="30"/>
      <c r="AFA192" s="30"/>
      <c r="AFB192" s="30"/>
      <c r="AFC192" s="30"/>
      <c r="AFD192" s="30"/>
      <c r="AFE192" s="30"/>
      <c r="AFF192" s="30"/>
      <c r="AFG192" s="30"/>
      <c r="AFH192" s="30"/>
      <c r="AFI192" s="30"/>
      <c r="AFJ192" s="30"/>
      <c r="AFK192" s="30"/>
      <c r="AFL192" s="30"/>
      <c r="AFM192" s="30"/>
      <c r="AFN192" s="30"/>
      <c r="AFO192" s="30"/>
      <c r="AFP192" s="30"/>
      <c r="AFQ192" s="30"/>
      <c r="AFR192" s="30"/>
      <c r="AFS192" s="30"/>
      <c r="AFT192" s="30"/>
      <c r="AFU192" s="30"/>
      <c r="AFV192" s="30"/>
      <c r="AFW192" s="30"/>
      <c r="AFX192" s="30"/>
      <c r="AFY192" s="30"/>
      <c r="AFZ192" s="30"/>
      <c r="AGA192" s="30"/>
      <c r="AGB192" s="30"/>
      <c r="AGC192" s="30"/>
      <c r="AGD192" s="30"/>
      <c r="AGE192" s="30"/>
      <c r="AGF192" s="30"/>
      <c r="AGG192" s="30"/>
      <c r="AGH192" s="30"/>
      <c r="AGI192" s="30"/>
      <c r="AGJ192" s="30"/>
      <c r="AGK192" s="30"/>
      <c r="AGL192" s="30"/>
      <c r="AGM192" s="30"/>
      <c r="AGN192" s="30"/>
      <c r="AGO192" s="30"/>
      <c r="AGP192" s="30"/>
      <c r="AGQ192" s="30"/>
      <c r="AGR192" s="30"/>
      <c r="AGS192" s="30"/>
      <c r="AGT192" s="30"/>
      <c r="AGU192" s="30"/>
      <c r="AGV192" s="30"/>
      <c r="AGW192" s="30"/>
      <c r="AGX192" s="30"/>
      <c r="AGY192" s="30"/>
      <c r="AGZ192" s="30"/>
      <c r="AHA192" s="30"/>
      <c r="AHB192" s="30"/>
      <c r="AHC192" s="30"/>
      <c r="AHD192" s="30"/>
      <c r="AHE192" s="30"/>
      <c r="AHF192" s="30"/>
      <c r="AHG192" s="30"/>
      <c r="AHH192" s="30"/>
      <c r="AHI192" s="30"/>
      <c r="AHJ192" s="30"/>
      <c r="AHK192" s="30"/>
      <c r="AHL192" s="30"/>
      <c r="AHM192" s="30"/>
      <c r="AHN192" s="30"/>
      <c r="AHO192" s="30"/>
      <c r="AHP192" s="30"/>
      <c r="AHQ192" s="30"/>
      <c r="AHR192" s="30"/>
      <c r="AHS192" s="30"/>
      <c r="AHT192" s="30"/>
      <c r="AHU192" s="30"/>
      <c r="AHV192" s="30"/>
      <c r="AHW192" s="30"/>
      <c r="AHX192" s="30"/>
      <c r="AHY192" s="30"/>
      <c r="AHZ192" s="30"/>
      <c r="AIA192" s="30"/>
      <c r="AIB192" s="30"/>
      <c r="AIC192" s="30"/>
      <c r="AID192" s="30"/>
      <c r="AIE192" s="30"/>
      <c r="AIF192" s="30"/>
      <c r="AIG192" s="30"/>
      <c r="AIH192" s="30"/>
      <c r="AII192" s="30"/>
      <c r="AIJ192" s="30"/>
      <c r="AIK192" s="30"/>
      <c r="AIL192" s="30"/>
      <c r="AIM192" s="30"/>
      <c r="AIN192" s="30"/>
      <c r="AIO192" s="30"/>
      <c r="AIP192" s="30"/>
      <c r="AIQ192" s="30"/>
      <c r="AIR192" s="30"/>
      <c r="AIS192" s="30"/>
      <c r="AIT192" s="30"/>
      <c r="AIU192" s="30"/>
      <c r="AIV192" s="30"/>
      <c r="AIW192" s="30"/>
      <c r="AIX192" s="30"/>
      <c r="AIY192" s="30"/>
      <c r="AIZ192" s="30"/>
      <c r="AJA192" s="30"/>
      <c r="AJB192" s="30"/>
      <c r="AJC192" s="30"/>
      <c r="AJD192" s="30"/>
      <c r="AJE192" s="30"/>
      <c r="AJF192" s="30"/>
      <c r="AJG192" s="30"/>
      <c r="AJH192" s="30"/>
      <c r="AJI192" s="30"/>
      <c r="AJJ192" s="30"/>
      <c r="AJK192" s="30"/>
      <c r="AJL192" s="30"/>
      <c r="AJM192" s="30"/>
      <c r="AJN192" s="30"/>
      <c r="AJO192" s="30"/>
      <c r="AJP192" s="30"/>
      <c r="AJQ192" s="30"/>
      <c r="AJR192" s="30"/>
      <c r="AJS192" s="30"/>
      <c r="AJT192" s="30"/>
      <c r="AJU192" s="30"/>
      <c r="AJV192" s="30"/>
      <c r="AJW192" s="30"/>
      <c r="AJX192" s="30"/>
      <c r="AJY192" s="30"/>
      <c r="AJZ192" s="30"/>
      <c r="AKA192" s="30"/>
      <c r="AKB192" s="30"/>
      <c r="AKC192" s="30"/>
      <c r="AKD192" s="30"/>
      <c r="AKE192" s="30"/>
      <c r="AKF192" s="30"/>
      <c r="AKG192" s="30"/>
      <c r="AKH192" s="30"/>
      <c r="AKI192" s="30"/>
      <c r="AKJ192" s="30"/>
      <c r="AKK192" s="30"/>
      <c r="AKL192" s="30"/>
      <c r="AKM192" s="30"/>
      <c r="AKN192" s="30"/>
      <c r="AKO192" s="30"/>
      <c r="AKP192" s="30"/>
      <c r="AKQ192" s="30"/>
      <c r="AKR192" s="30"/>
      <c r="AKS192" s="30"/>
      <c r="AKT192" s="30"/>
      <c r="AKU192" s="30"/>
      <c r="AKV192" s="30"/>
      <c r="AKW192" s="30"/>
      <c r="AKX192" s="30"/>
      <c r="AKY192" s="30"/>
      <c r="AKZ192" s="30"/>
      <c r="ALA192" s="30"/>
      <c r="ALB192" s="30"/>
      <c r="ALC192" s="30"/>
      <c r="ALD192" s="30"/>
      <c r="ALE192" s="30"/>
      <c r="ALF192" s="30"/>
      <c r="ALG192" s="30"/>
      <c r="ALH192" s="30"/>
      <c r="ALI192" s="30"/>
      <c r="ALJ192" s="30"/>
      <c r="ALK192" s="30"/>
      <c r="ALL192" s="30"/>
      <c r="ALM192" s="30"/>
      <c r="ALN192" s="30"/>
      <c r="ALO192" s="30"/>
      <c r="ALP192" s="30"/>
      <c r="ALQ192" s="30"/>
      <c r="ALR192" s="30"/>
      <c r="ALS192" s="30"/>
      <c r="ALT192" s="30"/>
      <c r="ALU192" s="30"/>
      <c r="ALV192" s="30"/>
      <c r="ALW192" s="30"/>
      <c r="ALX192" s="30"/>
      <c r="ALY192" s="30"/>
      <c r="ALZ192" s="30"/>
      <c r="AMA192" s="30"/>
      <c r="AMB192" s="30"/>
    </row>
    <row r="193" s="30" customFormat="true" ht="15.75" hidden="false" customHeight="false" outlineLevel="0" collapsed="false">
      <c r="A193" s="20" t="s">
        <v>154</v>
      </c>
      <c r="B193" s="21" t="s">
        <v>18</v>
      </c>
      <c r="C193" s="86" t="n">
        <v>400</v>
      </c>
      <c r="D193" s="119" t="n">
        <v>10</v>
      </c>
      <c r="E193" s="120" t="n">
        <v>40</v>
      </c>
      <c r="F193" s="99"/>
      <c r="G193" s="26" t="n">
        <f aca="false">F193/E193</f>
        <v>0</v>
      </c>
      <c r="H193" s="27" t="n">
        <f aca="false">F193*D193</f>
        <v>0</v>
      </c>
      <c r="I193" s="28" t="n">
        <v>3.5</v>
      </c>
      <c r="J193" s="29" t="n">
        <f aca="false">I193*D193</f>
        <v>35</v>
      </c>
      <c r="K193" s="29" t="n">
        <f aca="false">H193*I193</f>
        <v>0</v>
      </c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33"/>
      <c r="NZ193" s="33"/>
      <c r="OA193" s="33"/>
      <c r="OB193" s="33"/>
      <c r="OC193" s="33"/>
      <c r="OD193" s="33"/>
      <c r="OE193" s="33"/>
      <c r="OF193" s="33"/>
      <c r="OG193" s="33"/>
      <c r="OH193" s="33"/>
      <c r="OI193" s="33"/>
      <c r="OJ193" s="33"/>
      <c r="OK193" s="33"/>
      <c r="OL193" s="33"/>
      <c r="OM193" s="33"/>
      <c r="ON193" s="33"/>
      <c r="OO193" s="33"/>
      <c r="OP193" s="33"/>
      <c r="OQ193" s="33"/>
      <c r="OR193" s="33"/>
      <c r="OS193" s="33"/>
      <c r="OT193" s="33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  <c r="PM193" s="33"/>
      <c r="PN193" s="33"/>
      <c r="PO193" s="33"/>
      <c r="PP193" s="33"/>
      <c r="PQ193" s="33"/>
      <c r="PR193" s="33"/>
      <c r="PS193" s="33"/>
      <c r="PT193" s="33"/>
      <c r="PU193" s="33"/>
      <c r="PV193" s="33"/>
      <c r="PW193" s="33"/>
      <c r="PX193" s="33"/>
      <c r="PY193" s="33"/>
      <c r="PZ193" s="33"/>
      <c r="QA193" s="33"/>
      <c r="QB193" s="33"/>
      <c r="QC193" s="33"/>
      <c r="QD193" s="33"/>
      <c r="QE193" s="33"/>
      <c r="QF193" s="33"/>
      <c r="QG193" s="33"/>
      <c r="QH193" s="33"/>
      <c r="QI193" s="33"/>
      <c r="QJ193" s="33"/>
      <c r="QK193" s="33"/>
      <c r="QL193" s="33"/>
      <c r="QM193" s="33"/>
      <c r="QN193" s="33"/>
      <c r="QO193" s="33"/>
      <c r="QP193" s="33"/>
      <c r="QQ193" s="33"/>
      <c r="QR193" s="33"/>
      <c r="QS193" s="33"/>
      <c r="QT193" s="33"/>
      <c r="QU193" s="33"/>
      <c r="QV193" s="33"/>
      <c r="QW193" s="33"/>
      <c r="QX193" s="33"/>
      <c r="QY193" s="33"/>
      <c r="QZ193" s="33"/>
      <c r="RA193" s="33"/>
      <c r="RB193" s="33"/>
      <c r="RC193" s="33"/>
      <c r="RD193" s="33"/>
      <c r="RE193" s="33"/>
      <c r="RF193" s="33"/>
      <c r="RG193" s="33"/>
      <c r="RH193" s="33"/>
      <c r="RI193" s="33"/>
      <c r="RJ193" s="33"/>
      <c r="RK193" s="33"/>
      <c r="RL193" s="33"/>
      <c r="RM193" s="33"/>
      <c r="RN193" s="33"/>
      <c r="RO193" s="33"/>
      <c r="RP193" s="33"/>
      <c r="RQ193" s="33"/>
      <c r="RR193" s="33"/>
      <c r="RS193" s="33"/>
      <c r="RT193" s="33"/>
      <c r="RU193" s="33"/>
      <c r="RV193" s="33"/>
      <c r="RW193" s="33"/>
      <c r="RX193" s="33"/>
      <c r="RY193" s="33"/>
      <c r="RZ193" s="33"/>
      <c r="SA193" s="33"/>
      <c r="SB193" s="33"/>
      <c r="SC193" s="33"/>
      <c r="SD193" s="33"/>
      <c r="SE193" s="33"/>
      <c r="SF193" s="33"/>
      <c r="SG193" s="33"/>
      <c r="SH193" s="33"/>
      <c r="SI193" s="33"/>
      <c r="SJ193" s="33"/>
      <c r="SK193" s="33"/>
      <c r="SL193" s="33"/>
      <c r="SM193" s="33"/>
      <c r="SN193" s="33"/>
      <c r="SO193" s="33"/>
      <c r="SP193" s="33"/>
      <c r="SQ193" s="33"/>
      <c r="SR193" s="33"/>
      <c r="SS193" s="33"/>
      <c r="ST193" s="33"/>
      <c r="SU193" s="33"/>
      <c r="SV193" s="33"/>
      <c r="SW193" s="33"/>
      <c r="SX193" s="33"/>
      <c r="SY193" s="33"/>
      <c r="SZ193" s="33"/>
      <c r="TA193" s="33"/>
      <c r="TB193" s="33"/>
      <c r="TC193" s="33"/>
      <c r="TD193" s="33"/>
      <c r="TE193" s="33"/>
      <c r="TF193" s="33"/>
      <c r="TG193" s="33"/>
      <c r="TH193" s="33"/>
      <c r="TI193" s="33"/>
      <c r="TJ193" s="33"/>
      <c r="TK193" s="33"/>
      <c r="TL193" s="33"/>
      <c r="TM193" s="33"/>
      <c r="TN193" s="33"/>
      <c r="TO193" s="33"/>
      <c r="TP193" s="33"/>
      <c r="TQ193" s="33"/>
      <c r="TR193" s="33"/>
      <c r="TS193" s="33"/>
      <c r="TT193" s="33"/>
      <c r="TU193" s="33"/>
      <c r="TV193" s="33"/>
      <c r="TW193" s="33"/>
      <c r="TX193" s="33"/>
      <c r="TY193" s="33"/>
      <c r="TZ193" s="33"/>
      <c r="UA193" s="33"/>
      <c r="UB193" s="33"/>
      <c r="UC193" s="33"/>
      <c r="UD193" s="33"/>
      <c r="UE193" s="33"/>
      <c r="UF193" s="33"/>
      <c r="UG193" s="33"/>
      <c r="UH193" s="33"/>
      <c r="UI193" s="33"/>
      <c r="UJ193" s="33"/>
      <c r="UK193" s="33"/>
      <c r="UL193" s="33"/>
      <c r="UM193" s="33"/>
      <c r="UN193" s="33"/>
      <c r="UO193" s="33"/>
      <c r="UP193" s="33"/>
      <c r="UQ193" s="33"/>
      <c r="UR193" s="33"/>
      <c r="US193" s="33"/>
      <c r="UT193" s="33"/>
      <c r="UU193" s="33"/>
      <c r="UV193" s="33"/>
      <c r="UW193" s="33"/>
      <c r="UX193" s="33"/>
      <c r="UY193" s="33"/>
      <c r="UZ193" s="33"/>
      <c r="VA193" s="33"/>
      <c r="VB193" s="33"/>
      <c r="VC193" s="33"/>
      <c r="VD193" s="33"/>
      <c r="VE193" s="33"/>
      <c r="VF193" s="33"/>
      <c r="VG193" s="33"/>
      <c r="VH193" s="33"/>
      <c r="VI193" s="33"/>
      <c r="VJ193" s="33"/>
      <c r="VK193" s="33"/>
      <c r="VL193" s="33"/>
      <c r="VM193" s="33"/>
      <c r="VN193" s="33"/>
      <c r="VO193" s="33"/>
      <c r="VP193" s="33"/>
      <c r="VQ193" s="33"/>
      <c r="VR193" s="33"/>
      <c r="VS193" s="33"/>
      <c r="VT193" s="33"/>
      <c r="VU193" s="33"/>
      <c r="VV193" s="33"/>
      <c r="VW193" s="33"/>
      <c r="VX193" s="33"/>
      <c r="VY193" s="33"/>
      <c r="VZ193" s="33"/>
      <c r="WA193" s="33"/>
      <c r="WB193" s="33"/>
      <c r="WC193" s="33"/>
      <c r="WD193" s="33"/>
      <c r="WE193" s="33"/>
      <c r="WF193" s="33"/>
      <c r="WG193" s="33"/>
      <c r="WH193" s="33"/>
      <c r="WI193" s="33"/>
      <c r="WJ193" s="33"/>
      <c r="WK193" s="33"/>
      <c r="WL193" s="33"/>
      <c r="WM193" s="33"/>
      <c r="WN193" s="33"/>
      <c r="WO193" s="33"/>
      <c r="WP193" s="33"/>
      <c r="WQ193" s="33"/>
      <c r="WR193" s="33"/>
      <c r="WS193" s="33"/>
      <c r="WT193" s="33"/>
      <c r="WU193" s="33"/>
      <c r="WV193" s="33"/>
      <c r="WW193" s="33"/>
      <c r="WX193" s="33"/>
      <c r="WY193" s="33"/>
      <c r="WZ193" s="33"/>
      <c r="XA193" s="33"/>
      <c r="XB193" s="33"/>
      <c r="XC193" s="33"/>
      <c r="XD193" s="33"/>
      <c r="XE193" s="33"/>
      <c r="XF193" s="33"/>
      <c r="XG193" s="33"/>
      <c r="XH193" s="33"/>
      <c r="XI193" s="33"/>
      <c r="XJ193" s="33"/>
      <c r="XK193" s="33"/>
      <c r="XL193" s="33"/>
      <c r="XM193" s="33"/>
      <c r="XN193" s="33"/>
      <c r="XO193" s="33"/>
      <c r="XP193" s="33"/>
      <c r="XQ193" s="33"/>
      <c r="XR193" s="33"/>
      <c r="XS193" s="33"/>
      <c r="XT193" s="33"/>
      <c r="XU193" s="33"/>
      <c r="XV193" s="33"/>
      <c r="XW193" s="33"/>
      <c r="XX193" s="33"/>
      <c r="XY193" s="33"/>
      <c r="XZ193" s="33"/>
      <c r="YA193" s="33"/>
      <c r="YB193" s="33"/>
      <c r="YC193" s="33"/>
      <c r="YD193" s="33"/>
      <c r="YE193" s="33"/>
      <c r="YF193" s="33"/>
      <c r="YG193" s="33"/>
      <c r="YH193" s="33"/>
      <c r="YI193" s="33"/>
      <c r="YJ193" s="33"/>
      <c r="YK193" s="33"/>
      <c r="YL193" s="33"/>
      <c r="YM193" s="33"/>
      <c r="YN193" s="33"/>
      <c r="YO193" s="33"/>
      <c r="YP193" s="33"/>
      <c r="YQ193" s="33"/>
      <c r="YR193" s="33"/>
      <c r="YS193" s="33"/>
      <c r="YT193" s="33"/>
      <c r="YU193" s="33"/>
      <c r="YV193" s="33"/>
      <c r="YW193" s="33"/>
      <c r="YX193" s="33"/>
      <c r="YY193" s="33"/>
      <c r="YZ193" s="33"/>
      <c r="ZA193" s="33"/>
      <c r="ZB193" s="33"/>
      <c r="ZC193" s="33"/>
      <c r="ZD193" s="33"/>
      <c r="ZE193" s="33"/>
      <c r="ZF193" s="33"/>
      <c r="ZG193" s="33"/>
      <c r="ZH193" s="33"/>
      <c r="ZI193" s="33"/>
      <c r="ZJ193" s="33"/>
      <c r="ZK193" s="33"/>
      <c r="ZL193" s="33"/>
      <c r="ZM193" s="33"/>
      <c r="ZN193" s="33"/>
      <c r="ZO193" s="33"/>
      <c r="ZP193" s="33"/>
      <c r="ZQ193" s="33"/>
      <c r="ZR193" s="33"/>
      <c r="ZS193" s="33"/>
      <c r="ZT193" s="33"/>
      <c r="ZU193" s="33"/>
      <c r="ZV193" s="33"/>
      <c r="ZW193" s="33"/>
      <c r="ZX193" s="33"/>
      <c r="ZY193" s="33"/>
      <c r="ZZ193" s="33"/>
      <c r="AAA193" s="33"/>
      <c r="AAB193" s="33"/>
      <c r="AAC193" s="33"/>
      <c r="AAD193" s="33"/>
      <c r="AAE193" s="33"/>
      <c r="AAF193" s="33"/>
      <c r="AAG193" s="33"/>
      <c r="AAH193" s="33"/>
      <c r="AAI193" s="33"/>
      <c r="AAJ193" s="33"/>
      <c r="AAK193" s="33"/>
      <c r="AAL193" s="33"/>
      <c r="AAM193" s="33"/>
      <c r="AAN193" s="33"/>
      <c r="AAO193" s="33"/>
      <c r="AAP193" s="33"/>
      <c r="AAQ193" s="33"/>
      <c r="AAR193" s="33"/>
      <c r="AAS193" s="33"/>
      <c r="AAT193" s="33"/>
      <c r="AAU193" s="33"/>
      <c r="AAV193" s="33"/>
      <c r="AAW193" s="33"/>
      <c r="AAX193" s="33"/>
      <c r="AAY193" s="33"/>
      <c r="AAZ193" s="33"/>
      <c r="ABA193" s="33"/>
      <c r="ABB193" s="33"/>
      <c r="ABC193" s="33"/>
      <c r="ABD193" s="33"/>
      <c r="ABE193" s="33"/>
      <c r="ABF193" s="33"/>
      <c r="ABG193" s="33"/>
      <c r="ABH193" s="33"/>
      <c r="ABI193" s="33"/>
      <c r="ABJ193" s="33"/>
      <c r="ABK193" s="33"/>
      <c r="ABL193" s="33"/>
      <c r="ABM193" s="33"/>
      <c r="ABN193" s="33"/>
      <c r="ABO193" s="33"/>
      <c r="ABP193" s="33"/>
      <c r="ABQ193" s="33"/>
      <c r="ABR193" s="33"/>
      <c r="ABS193" s="33"/>
      <c r="ABT193" s="33"/>
      <c r="ABU193" s="33"/>
      <c r="ABV193" s="33"/>
      <c r="ABW193" s="33"/>
      <c r="ABX193" s="33"/>
      <c r="ABY193" s="33"/>
      <c r="ABZ193" s="33"/>
      <c r="ACA193" s="33"/>
      <c r="ACB193" s="33"/>
      <c r="ACC193" s="33"/>
      <c r="ACD193" s="33"/>
      <c r="ACE193" s="33"/>
      <c r="ACF193" s="33"/>
      <c r="ACG193" s="33"/>
      <c r="ACH193" s="33"/>
      <c r="ACI193" s="33"/>
      <c r="ACJ193" s="33"/>
      <c r="ACK193" s="33"/>
      <c r="ACL193" s="33"/>
      <c r="ACM193" s="33"/>
      <c r="ACN193" s="33"/>
      <c r="ACO193" s="33"/>
      <c r="ACP193" s="33"/>
      <c r="ACQ193" s="33"/>
      <c r="ACR193" s="33"/>
      <c r="ACS193" s="33"/>
      <c r="ACT193" s="33"/>
      <c r="ACU193" s="33"/>
      <c r="ACV193" s="33"/>
      <c r="ACW193" s="33"/>
      <c r="ACX193" s="33"/>
      <c r="ACY193" s="33"/>
      <c r="ACZ193" s="33"/>
      <c r="ADA193" s="33"/>
      <c r="ADB193" s="33"/>
      <c r="ADC193" s="33"/>
      <c r="ADD193" s="33"/>
      <c r="ADE193" s="33"/>
      <c r="ADF193" s="33"/>
      <c r="ADG193" s="33"/>
      <c r="ADH193" s="33"/>
      <c r="ADI193" s="33"/>
      <c r="ADJ193" s="33"/>
      <c r="ADK193" s="33"/>
      <c r="ADL193" s="33"/>
      <c r="ADM193" s="33"/>
      <c r="ADN193" s="33"/>
      <c r="ADO193" s="33"/>
      <c r="ADP193" s="33"/>
      <c r="ADQ193" s="33"/>
      <c r="ADR193" s="33"/>
      <c r="ADS193" s="33"/>
      <c r="ADT193" s="33"/>
      <c r="ADU193" s="33"/>
      <c r="ADV193" s="33"/>
      <c r="ADW193" s="33"/>
      <c r="ADX193" s="33"/>
      <c r="ADY193" s="33"/>
      <c r="ADZ193" s="33"/>
      <c r="AEA193" s="33"/>
      <c r="AEB193" s="33"/>
      <c r="AEC193" s="33"/>
      <c r="AED193" s="33"/>
      <c r="AEE193" s="33"/>
      <c r="AEF193" s="33"/>
      <c r="AEG193" s="33"/>
      <c r="AEH193" s="33"/>
      <c r="AEI193" s="33"/>
      <c r="AEJ193" s="33"/>
      <c r="AEK193" s="33"/>
      <c r="AEL193" s="33"/>
      <c r="AEM193" s="33"/>
      <c r="AEN193" s="33"/>
      <c r="AEO193" s="33"/>
      <c r="AEP193" s="33"/>
      <c r="AEQ193" s="33"/>
      <c r="AER193" s="33"/>
      <c r="AES193" s="33"/>
      <c r="AET193" s="33"/>
      <c r="AEU193" s="33"/>
      <c r="AEV193" s="33"/>
      <c r="AEW193" s="33"/>
      <c r="AEX193" s="33"/>
      <c r="AEY193" s="33"/>
      <c r="AEZ193" s="33"/>
      <c r="AFA193" s="33"/>
      <c r="AFB193" s="33"/>
      <c r="AFC193" s="33"/>
      <c r="AFD193" s="33"/>
      <c r="AFE193" s="33"/>
      <c r="AFF193" s="33"/>
      <c r="AFG193" s="33"/>
      <c r="AFH193" s="33"/>
      <c r="AFI193" s="33"/>
      <c r="AFJ193" s="33"/>
      <c r="AFK193" s="33"/>
      <c r="AFL193" s="33"/>
      <c r="AFM193" s="33"/>
      <c r="AFN193" s="33"/>
      <c r="AFO193" s="33"/>
      <c r="AFP193" s="33"/>
      <c r="AFQ193" s="33"/>
      <c r="AFR193" s="33"/>
      <c r="AFS193" s="33"/>
      <c r="AFT193" s="33"/>
      <c r="AFU193" s="33"/>
      <c r="AFV193" s="33"/>
      <c r="AFW193" s="33"/>
      <c r="AFX193" s="33"/>
      <c r="AFY193" s="33"/>
      <c r="AFZ193" s="33"/>
      <c r="AGA193" s="33"/>
      <c r="AGB193" s="33"/>
      <c r="AGC193" s="33"/>
      <c r="AGD193" s="33"/>
      <c r="AGE193" s="33"/>
      <c r="AGF193" s="33"/>
      <c r="AGG193" s="33"/>
      <c r="AGH193" s="33"/>
      <c r="AGI193" s="33"/>
      <c r="AGJ193" s="33"/>
      <c r="AGK193" s="33"/>
      <c r="AGL193" s="33"/>
      <c r="AGM193" s="33"/>
      <c r="AGN193" s="33"/>
      <c r="AGO193" s="33"/>
      <c r="AGP193" s="33"/>
      <c r="AGQ193" s="33"/>
      <c r="AGR193" s="33"/>
      <c r="AGS193" s="33"/>
      <c r="AGT193" s="33"/>
      <c r="AGU193" s="33"/>
      <c r="AGV193" s="33"/>
      <c r="AGW193" s="33"/>
      <c r="AGX193" s="33"/>
      <c r="AGY193" s="33"/>
      <c r="AGZ193" s="33"/>
      <c r="AHA193" s="33"/>
      <c r="AHB193" s="33"/>
      <c r="AHC193" s="33"/>
      <c r="AHD193" s="33"/>
      <c r="AHE193" s="33"/>
      <c r="AHF193" s="33"/>
      <c r="AHG193" s="33"/>
      <c r="AHH193" s="33"/>
      <c r="AHI193" s="33"/>
      <c r="AHJ193" s="33"/>
      <c r="AHK193" s="33"/>
      <c r="AHL193" s="33"/>
      <c r="AHM193" s="33"/>
      <c r="AHN193" s="33"/>
      <c r="AHO193" s="33"/>
      <c r="AHP193" s="33"/>
      <c r="AHQ193" s="33"/>
      <c r="AHR193" s="33"/>
      <c r="AHS193" s="33"/>
      <c r="AHT193" s="33"/>
      <c r="AHU193" s="33"/>
      <c r="AHV193" s="33"/>
      <c r="AHW193" s="33"/>
      <c r="AHX193" s="33"/>
      <c r="AHY193" s="33"/>
      <c r="AHZ193" s="33"/>
      <c r="AIA193" s="33"/>
      <c r="AIB193" s="33"/>
      <c r="AIC193" s="33"/>
      <c r="AID193" s="33"/>
      <c r="AIE193" s="33"/>
      <c r="AIF193" s="33"/>
      <c r="AIG193" s="33"/>
      <c r="AIH193" s="33"/>
      <c r="AII193" s="33"/>
      <c r="AIJ193" s="33"/>
      <c r="AIK193" s="33"/>
      <c r="AIL193" s="33"/>
      <c r="AIM193" s="33"/>
      <c r="AIN193" s="33"/>
      <c r="AIO193" s="33"/>
      <c r="AIP193" s="33"/>
      <c r="AIQ193" s="33"/>
      <c r="AIR193" s="33"/>
      <c r="AIS193" s="33"/>
      <c r="AIT193" s="33"/>
      <c r="AIU193" s="33"/>
      <c r="AIV193" s="33"/>
      <c r="AIW193" s="33"/>
      <c r="AIX193" s="33"/>
      <c r="AIY193" s="33"/>
      <c r="AIZ193" s="33"/>
      <c r="AJA193" s="33"/>
      <c r="AJB193" s="33"/>
      <c r="AJC193" s="33"/>
      <c r="AJD193" s="33"/>
      <c r="AJE193" s="33"/>
      <c r="AJF193" s="33"/>
      <c r="AJG193" s="33"/>
      <c r="AJH193" s="33"/>
      <c r="AJI193" s="33"/>
      <c r="AJJ193" s="33"/>
      <c r="AJK193" s="33"/>
      <c r="AJL193" s="33"/>
      <c r="AJM193" s="33"/>
      <c r="AJN193" s="33"/>
      <c r="AJO193" s="33"/>
      <c r="AJP193" s="33"/>
      <c r="AJQ193" s="33"/>
      <c r="AJR193" s="33"/>
      <c r="AJS193" s="33"/>
      <c r="AJT193" s="33"/>
      <c r="AJU193" s="33"/>
      <c r="AJV193" s="33"/>
      <c r="AJW193" s="33"/>
      <c r="AJX193" s="33"/>
      <c r="AJY193" s="33"/>
      <c r="AJZ193" s="33"/>
      <c r="AKA193" s="33"/>
      <c r="AKB193" s="33"/>
      <c r="AKC193" s="33"/>
      <c r="AKD193" s="33"/>
      <c r="AKE193" s="33"/>
      <c r="AKF193" s="33"/>
      <c r="AKG193" s="33"/>
      <c r="AKH193" s="33"/>
      <c r="AKI193" s="33"/>
      <c r="AKJ193" s="33"/>
      <c r="AKK193" s="33"/>
      <c r="AKL193" s="33"/>
      <c r="AKM193" s="33"/>
      <c r="AKN193" s="33"/>
      <c r="AKO193" s="33"/>
      <c r="AKP193" s="33"/>
      <c r="AKQ193" s="33"/>
      <c r="AKR193" s="33"/>
      <c r="AKS193" s="33"/>
      <c r="AKT193" s="33"/>
      <c r="AKU193" s="33"/>
      <c r="AKV193" s="33"/>
      <c r="AKW193" s="33"/>
      <c r="AKX193" s="33"/>
      <c r="AKY193" s="33"/>
      <c r="AKZ193" s="33"/>
      <c r="ALA193" s="33"/>
      <c r="ALB193" s="33"/>
      <c r="ALC193" s="33"/>
      <c r="ALD193" s="33"/>
      <c r="ALE193" s="33"/>
      <c r="ALF193" s="33"/>
      <c r="ALG193" s="33"/>
      <c r="ALH193" s="33"/>
      <c r="ALI193" s="33"/>
      <c r="ALJ193" s="33"/>
      <c r="ALK193" s="33"/>
      <c r="ALL193" s="33"/>
      <c r="ALM193" s="33"/>
      <c r="ALN193" s="33"/>
      <c r="ALO193" s="33"/>
      <c r="ALP193" s="33"/>
      <c r="ALQ193" s="33"/>
      <c r="ALR193" s="33"/>
      <c r="ALS193" s="33"/>
      <c r="ALT193" s="33"/>
      <c r="ALU193" s="33"/>
      <c r="ALV193" s="33"/>
      <c r="ALW193" s="33"/>
      <c r="ALX193" s="33"/>
      <c r="ALY193" s="33"/>
    </row>
    <row r="194" s="33" customFormat="true" ht="15.75" hidden="false" customHeight="false" outlineLevel="0" collapsed="false">
      <c r="A194" s="34" t="s">
        <v>154</v>
      </c>
      <c r="B194" s="35" t="s">
        <v>19</v>
      </c>
      <c r="C194" s="102" t="n">
        <v>200</v>
      </c>
      <c r="D194" s="121" t="n">
        <v>10</v>
      </c>
      <c r="E194" s="122" t="n">
        <v>20</v>
      </c>
      <c r="F194" s="105"/>
      <c r="G194" s="40" t="n">
        <f aca="false">F194/E194</f>
        <v>0</v>
      </c>
      <c r="H194" s="41" t="n">
        <f aca="false">F194*D194</f>
        <v>0</v>
      </c>
      <c r="I194" s="42" t="n">
        <v>3.5</v>
      </c>
      <c r="J194" s="43" t="n">
        <f aca="false">I194*D194</f>
        <v>35</v>
      </c>
      <c r="K194" s="43" t="n">
        <f aca="false">H194*I194</f>
        <v>0</v>
      </c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  <c r="QR194" s="30"/>
      <c r="QS194" s="30"/>
      <c r="QT194" s="30"/>
      <c r="QU194" s="30"/>
      <c r="QV194" s="30"/>
      <c r="QW194" s="30"/>
      <c r="QX194" s="30"/>
      <c r="QY194" s="30"/>
      <c r="QZ194" s="30"/>
      <c r="RA194" s="30"/>
      <c r="RB194" s="30"/>
      <c r="RC194" s="30"/>
      <c r="RD194" s="30"/>
      <c r="RE194" s="30"/>
      <c r="RF194" s="30"/>
      <c r="RG194" s="30"/>
      <c r="RH194" s="30"/>
      <c r="RI194" s="30"/>
      <c r="RJ194" s="30"/>
      <c r="RK194" s="30"/>
      <c r="RL194" s="30"/>
      <c r="RM194" s="30"/>
      <c r="RN194" s="30"/>
      <c r="RO194" s="30"/>
      <c r="RP194" s="30"/>
      <c r="RQ194" s="30"/>
      <c r="RR194" s="30"/>
      <c r="RS194" s="30"/>
      <c r="RT194" s="30"/>
      <c r="RU194" s="30"/>
      <c r="RV194" s="30"/>
      <c r="RW194" s="30"/>
      <c r="RX194" s="30"/>
      <c r="RY194" s="30"/>
      <c r="RZ194" s="30"/>
      <c r="SA194" s="30"/>
      <c r="SB194" s="30"/>
      <c r="SC194" s="30"/>
      <c r="SD194" s="30"/>
      <c r="SE194" s="30"/>
      <c r="SF194" s="30"/>
      <c r="SG194" s="30"/>
      <c r="SH194" s="30"/>
      <c r="SI194" s="30"/>
      <c r="SJ194" s="30"/>
      <c r="SK194" s="30"/>
      <c r="SL194" s="30"/>
      <c r="SM194" s="30"/>
      <c r="SN194" s="30"/>
      <c r="SO194" s="30"/>
      <c r="SP194" s="30"/>
      <c r="SQ194" s="30"/>
      <c r="SR194" s="30"/>
      <c r="SS194" s="30"/>
      <c r="ST194" s="30"/>
      <c r="SU194" s="30"/>
      <c r="SV194" s="30"/>
      <c r="SW194" s="30"/>
      <c r="SX194" s="30"/>
      <c r="SY194" s="30"/>
      <c r="SZ194" s="30"/>
      <c r="TA194" s="30"/>
      <c r="TB194" s="30"/>
      <c r="TC194" s="30"/>
      <c r="TD194" s="30"/>
      <c r="TE194" s="30"/>
      <c r="TF194" s="30"/>
      <c r="TG194" s="30"/>
      <c r="TH194" s="30"/>
      <c r="TI194" s="30"/>
      <c r="TJ194" s="30"/>
      <c r="TK194" s="30"/>
      <c r="TL194" s="30"/>
      <c r="TM194" s="30"/>
      <c r="TN194" s="30"/>
      <c r="TO194" s="30"/>
      <c r="TP194" s="30"/>
      <c r="TQ194" s="30"/>
      <c r="TR194" s="30"/>
      <c r="TS194" s="30"/>
      <c r="TT194" s="30"/>
      <c r="TU194" s="30"/>
      <c r="TV194" s="30"/>
      <c r="TW194" s="30"/>
      <c r="TX194" s="30"/>
      <c r="TY194" s="30"/>
      <c r="TZ194" s="30"/>
      <c r="UA194" s="30"/>
      <c r="UB194" s="30"/>
      <c r="UC194" s="30"/>
      <c r="UD194" s="30"/>
      <c r="UE194" s="30"/>
      <c r="UF194" s="30"/>
      <c r="UG194" s="30"/>
      <c r="UH194" s="30"/>
      <c r="UI194" s="30"/>
      <c r="UJ194" s="30"/>
      <c r="UK194" s="30"/>
      <c r="UL194" s="30"/>
      <c r="UM194" s="30"/>
      <c r="UN194" s="30"/>
      <c r="UO194" s="30"/>
      <c r="UP194" s="30"/>
      <c r="UQ194" s="30"/>
      <c r="UR194" s="30"/>
      <c r="US194" s="30"/>
      <c r="UT194" s="30"/>
      <c r="UU194" s="30"/>
      <c r="UV194" s="30"/>
      <c r="UW194" s="30"/>
      <c r="UX194" s="30"/>
      <c r="UY194" s="30"/>
      <c r="UZ194" s="30"/>
      <c r="VA194" s="30"/>
      <c r="VB194" s="30"/>
      <c r="VC194" s="30"/>
      <c r="VD194" s="30"/>
      <c r="VE194" s="30"/>
      <c r="VF194" s="30"/>
      <c r="VG194" s="30"/>
      <c r="VH194" s="30"/>
      <c r="VI194" s="30"/>
      <c r="VJ194" s="30"/>
      <c r="VK194" s="30"/>
      <c r="VL194" s="30"/>
      <c r="VM194" s="30"/>
      <c r="VN194" s="30"/>
      <c r="VO194" s="30"/>
      <c r="VP194" s="30"/>
      <c r="VQ194" s="30"/>
      <c r="VR194" s="30"/>
      <c r="VS194" s="30"/>
      <c r="VT194" s="30"/>
      <c r="VU194" s="30"/>
      <c r="VV194" s="30"/>
      <c r="VW194" s="30"/>
      <c r="VX194" s="30"/>
      <c r="VY194" s="30"/>
      <c r="VZ194" s="30"/>
      <c r="WA194" s="30"/>
      <c r="WB194" s="30"/>
      <c r="WC194" s="30"/>
      <c r="WD194" s="30"/>
      <c r="WE194" s="30"/>
      <c r="WF194" s="30"/>
      <c r="WG194" s="30"/>
      <c r="WH194" s="30"/>
      <c r="WI194" s="30"/>
      <c r="WJ194" s="30"/>
      <c r="WK194" s="30"/>
      <c r="WL194" s="30"/>
      <c r="WM194" s="30"/>
      <c r="WN194" s="30"/>
      <c r="WO194" s="30"/>
      <c r="WP194" s="30"/>
      <c r="WQ194" s="30"/>
      <c r="WR194" s="30"/>
      <c r="WS194" s="30"/>
      <c r="WT194" s="30"/>
      <c r="WU194" s="30"/>
      <c r="WV194" s="30"/>
      <c r="WW194" s="30"/>
      <c r="WX194" s="30"/>
      <c r="WY194" s="30"/>
      <c r="WZ194" s="30"/>
      <c r="XA194" s="30"/>
      <c r="XB194" s="30"/>
      <c r="XC194" s="30"/>
      <c r="XD194" s="30"/>
      <c r="XE194" s="30"/>
      <c r="XF194" s="30"/>
      <c r="XG194" s="30"/>
      <c r="XH194" s="30"/>
      <c r="XI194" s="30"/>
      <c r="XJ194" s="30"/>
      <c r="XK194" s="30"/>
      <c r="XL194" s="30"/>
      <c r="XM194" s="30"/>
      <c r="XN194" s="30"/>
      <c r="XO194" s="30"/>
      <c r="XP194" s="30"/>
      <c r="XQ194" s="30"/>
      <c r="XR194" s="30"/>
      <c r="XS194" s="30"/>
      <c r="XT194" s="30"/>
      <c r="XU194" s="30"/>
      <c r="XV194" s="30"/>
      <c r="XW194" s="30"/>
      <c r="XX194" s="30"/>
      <c r="XY194" s="30"/>
      <c r="XZ194" s="30"/>
      <c r="YA194" s="30"/>
      <c r="YB194" s="30"/>
      <c r="YC194" s="30"/>
      <c r="YD194" s="30"/>
      <c r="YE194" s="30"/>
      <c r="YF194" s="30"/>
      <c r="YG194" s="30"/>
      <c r="YH194" s="30"/>
      <c r="YI194" s="30"/>
      <c r="YJ194" s="30"/>
      <c r="YK194" s="30"/>
      <c r="YL194" s="30"/>
      <c r="YM194" s="30"/>
      <c r="YN194" s="30"/>
      <c r="YO194" s="30"/>
      <c r="YP194" s="30"/>
      <c r="YQ194" s="30"/>
      <c r="YR194" s="30"/>
      <c r="YS194" s="30"/>
      <c r="YT194" s="30"/>
      <c r="YU194" s="30"/>
      <c r="YV194" s="30"/>
      <c r="YW194" s="30"/>
      <c r="YX194" s="30"/>
      <c r="YY194" s="30"/>
      <c r="YZ194" s="30"/>
      <c r="ZA194" s="30"/>
      <c r="ZB194" s="30"/>
      <c r="ZC194" s="30"/>
      <c r="ZD194" s="30"/>
      <c r="ZE194" s="30"/>
      <c r="ZF194" s="30"/>
      <c r="ZG194" s="30"/>
      <c r="ZH194" s="30"/>
      <c r="ZI194" s="30"/>
      <c r="ZJ194" s="30"/>
      <c r="ZK194" s="30"/>
      <c r="ZL194" s="30"/>
      <c r="ZM194" s="30"/>
      <c r="ZN194" s="30"/>
      <c r="ZO194" s="30"/>
      <c r="ZP194" s="30"/>
      <c r="ZQ194" s="30"/>
      <c r="ZR194" s="30"/>
      <c r="ZS194" s="30"/>
      <c r="ZT194" s="30"/>
      <c r="ZU194" s="30"/>
      <c r="ZV194" s="30"/>
      <c r="ZW194" s="30"/>
      <c r="ZX194" s="30"/>
      <c r="ZY194" s="30"/>
      <c r="ZZ194" s="30"/>
      <c r="AAA194" s="30"/>
      <c r="AAB194" s="30"/>
      <c r="AAC194" s="30"/>
      <c r="AAD194" s="30"/>
      <c r="AAE194" s="30"/>
      <c r="AAF194" s="30"/>
      <c r="AAG194" s="30"/>
      <c r="AAH194" s="30"/>
      <c r="AAI194" s="30"/>
      <c r="AAJ194" s="30"/>
      <c r="AAK194" s="30"/>
      <c r="AAL194" s="30"/>
      <c r="AAM194" s="30"/>
      <c r="AAN194" s="30"/>
      <c r="AAO194" s="30"/>
      <c r="AAP194" s="30"/>
      <c r="AAQ194" s="30"/>
      <c r="AAR194" s="30"/>
      <c r="AAS194" s="30"/>
      <c r="AAT194" s="30"/>
      <c r="AAU194" s="30"/>
      <c r="AAV194" s="30"/>
      <c r="AAW194" s="30"/>
      <c r="AAX194" s="30"/>
      <c r="AAY194" s="30"/>
      <c r="AAZ194" s="30"/>
      <c r="ABA194" s="30"/>
      <c r="ABB194" s="30"/>
      <c r="ABC194" s="30"/>
      <c r="ABD194" s="30"/>
      <c r="ABE194" s="30"/>
      <c r="ABF194" s="30"/>
      <c r="ABG194" s="30"/>
      <c r="ABH194" s="30"/>
      <c r="ABI194" s="30"/>
      <c r="ABJ194" s="30"/>
      <c r="ABK194" s="30"/>
      <c r="ABL194" s="30"/>
      <c r="ABM194" s="30"/>
      <c r="ABN194" s="30"/>
      <c r="ABO194" s="30"/>
      <c r="ABP194" s="30"/>
      <c r="ABQ194" s="30"/>
      <c r="ABR194" s="30"/>
      <c r="ABS194" s="30"/>
      <c r="ABT194" s="30"/>
      <c r="ABU194" s="30"/>
      <c r="ABV194" s="30"/>
      <c r="ABW194" s="30"/>
      <c r="ABX194" s="30"/>
      <c r="ABY194" s="30"/>
      <c r="ABZ194" s="30"/>
      <c r="ACA194" s="30"/>
      <c r="ACB194" s="30"/>
      <c r="ACC194" s="30"/>
      <c r="ACD194" s="30"/>
      <c r="ACE194" s="30"/>
      <c r="ACF194" s="30"/>
      <c r="ACG194" s="30"/>
      <c r="ACH194" s="30"/>
      <c r="ACI194" s="30"/>
      <c r="ACJ194" s="30"/>
      <c r="ACK194" s="30"/>
      <c r="ACL194" s="30"/>
      <c r="ACM194" s="30"/>
      <c r="ACN194" s="30"/>
      <c r="ACO194" s="30"/>
      <c r="ACP194" s="30"/>
      <c r="ACQ194" s="30"/>
      <c r="ACR194" s="30"/>
      <c r="ACS194" s="30"/>
      <c r="ACT194" s="30"/>
      <c r="ACU194" s="30"/>
      <c r="ACV194" s="30"/>
      <c r="ACW194" s="30"/>
      <c r="ACX194" s="30"/>
      <c r="ACY194" s="30"/>
      <c r="ACZ194" s="30"/>
      <c r="ADA194" s="30"/>
      <c r="ADB194" s="30"/>
      <c r="ADC194" s="30"/>
      <c r="ADD194" s="30"/>
      <c r="ADE194" s="30"/>
      <c r="ADF194" s="30"/>
      <c r="ADG194" s="30"/>
      <c r="ADH194" s="30"/>
      <c r="ADI194" s="30"/>
      <c r="ADJ194" s="30"/>
      <c r="ADK194" s="30"/>
      <c r="ADL194" s="30"/>
      <c r="ADM194" s="30"/>
      <c r="ADN194" s="30"/>
      <c r="ADO194" s="30"/>
      <c r="ADP194" s="30"/>
      <c r="ADQ194" s="30"/>
      <c r="ADR194" s="30"/>
      <c r="ADS194" s="30"/>
      <c r="ADT194" s="30"/>
      <c r="ADU194" s="30"/>
      <c r="ADV194" s="30"/>
      <c r="ADW194" s="30"/>
      <c r="ADX194" s="30"/>
      <c r="ADY194" s="30"/>
      <c r="ADZ194" s="30"/>
      <c r="AEA194" s="30"/>
      <c r="AEB194" s="30"/>
      <c r="AEC194" s="30"/>
      <c r="AED194" s="30"/>
      <c r="AEE194" s="30"/>
      <c r="AEF194" s="30"/>
      <c r="AEG194" s="30"/>
      <c r="AEH194" s="30"/>
      <c r="AEI194" s="30"/>
      <c r="AEJ194" s="30"/>
      <c r="AEK194" s="30"/>
      <c r="AEL194" s="30"/>
      <c r="AEM194" s="30"/>
      <c r="AEN194" s="30"/>
      <c r="AEO194" s="30"/>
      <c r="AEP194" s="30"/>
      <c r="AEQ194" s="30"/>
      <c r="AER194" s="30"/>
      <c r="AES194" s="30"/>
      <c r="AET194" s="30"/>
      <c r="AEU194" s="30"/>
      <c r="AEV194" s="30"/>
      <c r="AEW194" s="30"/>
      <c r="AEX194" s="30"/>
      <c r="AEY194" s="30"/>
      <c r="AEZ194" s="30"/>
      <c r="AFA194" s="30"/>
      <c r="AFB194" s="30"/>
      <c r="AFC194" s="30"/>
      <c r="AFD194" s="30"/>
      <c r="AFE194" s="30"/>
      <c r="AFF194" s="30"/>
      <c r="AFG194" s="30"/>
      <c r="AFH194" s="30"/>
      <c r="AFI194" s="30"/>
      <c r="AFJ194" s="30"/>
      <c r="AFK194" s="30"/>
      <c r="AFL194" s="30"/>
      <c r="AFM194" s="30"/>
      <c r="AFN194" s="30"/>
      <c r="AFO194" s="30"/>
      <c r="AFP194" s="30"/>
      <c r="AFQ194" s="30"/>
      <c r="AFR194" s="30"/>
      <c r="AFS194" s="30"/>
      <c r="AFT194" s="30"/>
      <c r="AFU194" s="30"/>
      <c r="AFV194" s="30"/>
      <c r="AFW194" s="30"/>
      <c r="AFX194" s="30"/>
      <c r="AFY194" s="30"/>
      <c r="AFZ194" s="30"/>
      <c r="AGA194" s="30"/>
      <c r="AGB194" s="30"/>
      <c r="AGC194" s="30"/>
      <c r="AGD194" s="30"/>
      <c r="AGE194" s="30"/>
      <c r="AGF194" s="30"/>
      <c r="AGG194" s="30"/>
      <c r="AGH194" s="30"/>
      <c r="AGI194" s="30"/>
      <c r="AGJ194" s="30"/>
      <c r="AGK194" s="30"/>
      <c r="AGL194" s="30"/>
      <c r="AGM194" s="30"/>
      <c r="AGN194" s="30"/>
      <c r="AGO194" s="30"/>
      <c r="AGP194" s="30"/>
      <c r="AGQ194" s="30"/>
      <c r="AGR194" s="30"/>
      <c r="AGS194" s="30"/>
      <c r="AGT194" s="30"/>
      <c r="AGU194" s="30"/>
      <c r="AGV194" s="30"/>
      <c r="AGW194" s="30"/>
      <c r="AGX194" s="30"/>
      <c r="AGY194" s="30"/>
      <c r="AGZ194" s="30"/>
      <c r="AHA194" s="30"/>
      <c r="AHB194" s="30"/>
      <c r="AHC194" s="30"/>
      <c r="AHD194" s="30"/>
      <c r="AHE194" s="30"/>
      <c r="AHF194" s="30"/>
      <c r="AHG194" s="30"/>
      <c r="AHH194" s="30"/>
      <c r="AHI194" s="30"/>
      <c r="AHJ194" s="30"/>
      <c r="AHK194" s="30"/>
      <c r="AHL194" s="30"/>
      <c r="AHM194" s="30"/>
      <c r="AHN194" s="30"/>
      <c r="AHO194" s="30"/>
      <c r="AHP194" s="30"/>
      <c r="AHQ194" s="30"/>
      <c r="AHR194" s="30"/>
      <c r="AHS194" s="30"/>
      <c r="AHT194" s="30"/>
      <c r="AHU194" s="30"/>
      <c r="AHV194" s="30"/>
      <c r="AHW194" s="30"/>
      <c r="AHX194" s="30"/>
      <c r="AHY194" s="30"/>
      <c r="AHZ194" s="30"/>
      <c r="AIA194" s="30"/>
      <c r="AIB194" s="30"/>
      <c r="AIC194" s="30"/>
      <c r="AID194" s="30"/>
      <c r="AIE194" s="30"/>
      <c r="AIF194" s="30"/>
      <c r="AIG194" s="30"/>
      <c r="AIH194" s="30"/>
      <c r="AII194" s="30"/>
      <c r="AIJ194" s="30"/>
      <c r="AIK194" s="30"/>
      <c r="AIL194" s="30"/>
      <c r="AIM194" s="30"/>
      <c r="AIN194" s="30"/>
      <c r="AIO194" s="30"/>
      <c r="AIP194" s="30"/>
      <c r="AIQ194" s="30"/>
      <c r="AIR194" s="30"/>
      <c r="AIS194" s="30"/>
      <c r="AIT194" s="30"/>
      <c r="AIU194" s="30"/>
      <c r="AIV194" s="30"/>
      <c r="AIW194" s="30"/>
      <c r="AIX194" s="30"/>
      <c r="AIY194" s="30"/>
      <c r="AIZ194" s="30"/>
      <c r="AJA194" s="30"/>
      <c r="AJB194" s="30"/>
      <c r="AJC194" s="30"/>
      <c r="AJD194" s="30"/>
      <c r="AJE194" s="30"/>
      <c r="AJF194" s="30"/>
      <c r="AJG194" s="30"/>
      <c r="AJH194" s="30"/>
      <c r="AJI194" s="30"/>
      <c r="AJJ194" s="30"/>
      <c r="AJK194" s="30"/>
      <c r="AJL194" s="30"/>
      <c r="AJM194" s="30"/>
      <c r="AJN194" s="30"/>
      <c r="AJO194" s="30"/>
      <c r="AJP194" s="30"/>
      <c r="AJQ194" s="30"/>
      <c r="AJR194" s="30"/>
      <c r="AJS194" s="30"/>
      <c r="AJT194" s="30"/>
      <c r="AJU194" s="30"/>
      <c r="AJV194" s="30"/>
      <c r="AJW194" s="30"/>
      <c r="AJX194" s="30"/>
      <c r="AJY194" s="30"/>
      <c r="AJZ194" s="30"/>
      <c r="AKA194" s="30"/>
      <c r="AKB194" s="30"/>
      <c r="AKC194" s="30"/>
      <c r="AKD194" s="30"/>
      <c r="AKE194" s="30"/>
      <c r="AKF194" s="30"/>
      <c r="AKG194" s="30"/>
      <c r="AKH194" s="30"/>
      <c r="AKI194" s="30"/>
      <c r="AKJ194" s="30"/>
      <c r="AKK194" s="30"/>
      <c r="AKL194" s="30"/>
      <c r="AKM194" s="30"/>
      <c r="AKN194" s="30"/>
      <c r="AKO194" s="30"/>
      <c r="AKP194" s="30"/>
      <c r="AKQ194" s="30"/>
      <c r="AKR194" s="30"/>
      <c r="AKS194" s="30"/>
      <c r="AKT194" s="30"/>
      <c r="AKU194" s="30"/>
      <c r="AKV194" s="30"/>
      <c r="AKW194" s="30"/>
      <c r="AKX194" s="30"/>
      <c r="AKY194" s="30"/>
      <c r="AKZ194" s="30"/>
      <c r="ALA194" s="30"/>
      <c r="ALB194" s="30"/>
      <c r="ALC194" s="30"/>
      <c r="ALD194" s="30"/>
      <c r="ALE194" s="30"/>
      <c r="ALF194" s="30"/>
      <c r="ALG194" s="30"/>
      <c r="ALH194" s="30"/>
      <c r="ALI194" s="30"/>
      <c r="ALJ194" s="30"/>
      <c r="ALK194" s="30"/>
      <c r="ALL194" s="30"/>
      <c r="ALM194" s="30"/>
      <c r="ALN194" s="30"/>
      <c r="ALO194" s="30"/>
      <c r="ALP194" s="30"/>
      <c r="ALQ194" s="30"/>
      <c r="ALR194" s="30"/>
      <c r="ALS194" s="30"/>
      <c r="ALT194" s="30"/>
      <c r="ALU194" s="30"/>
      <c r="ALV194" s="30"/>
      <c r="ALW194" s="30"/>
      <c r="ALX194" s="30"/>
      <c r="ALY194" s="30"/>
      <c r="ALZ194" s="30"/>
      <c r="AMA194" s="30"/>
      <c r="AMB194" s="30"/>
    </row>
    <row r="195" s="30" customFormat="true" ht="15.75" hidden="false" customHeight="false" outlineLevel="0" collapsed="false">
      <c r="A195" s="34" t="s">
        <v>154</v>
      </c>
      <c r="B195" s="35" t="s">
        <v>20</v>
      </c>
      <c r="C195" s="102" t="n">
        <v>200</v>
      </c>
      <c r="D195" s="121" t="n">
        <v>10</v>
      </c>
      <c r="E195" s="122" t="n">
        <v>20</v>
      </c>
      <c r="F195" s="105"/>
      <c r="G195" s="40" t="n">
        <f aca="false">F195/E195</f>
        <v>0</v>
      </c>
      <c r="H195" s="41" t="n">
        <f aca="false">F195*D195</f>
        <v>0</v>
      </c>
      <c r="I195" s="42" t="n">
        <v>3.5</v>
      </c>
      <c r="J195" s="43" t="n">
        <f aca="false">I195*D195</f>
        <v>35</v>
      </c>
      <c r="K195" s="43" t="n">
        <f aca="false">H195*I195</f>
        <v>0</v>
      </c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  <c r="NL195" s="33"/>
      <c r="NM195" s="33"/>
      <c r="NN195" s="33"/>
      <c r="NO195" s="33"/>
      <c r="NP195" s="33"/>
      <c r="NQ195" s="33"/>
      <c r="NR195" s="33"/>
      <c r="NS195" s="33"/>
      <c r="NT195" s="33"/>
      <c r="NU195" s="33"/>
      <c r="NV195" s="33"/>
      <c r="NW195" s="33"/>
      <c r="NX195" s="33"/>
      <c r="NY195" s="33"/>
      <c r="NZ195" s="33"/>
      <c r="OA195" s="33"/>
      <c r="OB195" s="33"/>
      <c r="OC195" s="33"/>
      <c r="OD195" s="33"/>
      <c r="OE195" s="33"/>
      <c r="OF195" s="33"/>
      <c r="OG195" s="33"/>
      <c r="OH195" s="33"/>
      <c r="OI195" s="33"/>
      <c r="OJ195" s="33"/>
      <c r="OK195" s="33"/>
      <c r="OL195" s="33"/>
      <c r="OM195" s="33"/>
      <c r="ON195" s="33"/>
      <c r="OO195" s="33"/>
      <c r="OP195" s="33"/>
      <c r="OQ195" s="33"/>
      <c r="OR195" s="33"/>
      <c r="OS195" s="33"/>
      <c r="OT195" s="33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  <c r="PM195" s="33"/>
      <c r="PN195" s="33"/>
      <c r="PO195" s="33"/>
      <c r="PP195" s="33"/>
      <c r="PQ195" s="33"/>
      <c r="PR195" s="33"/>
      <c r="PS195" s="33"/>
      <c r="PT195" s="33"/>
      <c r="PU195" s="33"/>
      <c r="PV195" s="33"/>
      <c r="PW195" s="33"/>
      <c r="PX195" s="33"/>
      <c r="PY195" s="33"/>
      <c r="PZ195" s="33"/>
      <c r="QA195" s="33"/>
      <c r="QB195" s="33"/>
      <c r="QC195" s="33"/>
      <c r="QD195" s="33"/>
      <c r="QE195" s="33"/>
      <c r="QF195" s="33"/>
      <c r="QG195" s="33"/>
      <c r="QH195" s="33"/>
      <c r="QI195" s="33"/>
      <c r="QJ195" s="33"/>
      <c r="QK195" s="33"/>
      <c r="QL195" s="33"/>
      <c r="QM195" s="33"/>
      <c r="QN195" s="33"/>
      <c r="QO195" s="33"/>
      <c r="QP195" s="33"/>
      <c r="QQ195" s="33"/>
      <c r="QR195" s="33"/>
      <c r="QS195" s="33"/>
      <c r="QT195" s="33"/>
      <c r="QU195" s="33"/>
      <c r="QV195" s="33"/>
      <c r="QW195" s="33"/>
      <c r="QX195" s="33"/>
      <c r="QY195" s="33"/>
      <c r="QZ195" s="33"/>
      <c r="RA195" s="33"/>
      <c r="RB195" s="33"/>
      <c r="RC195" s="33"/>
      <c r="RD195" s="33"/>
      <c r="RE195" s="33"/>
      <c r="RF195" s="33"/>
      <c r="RG195" s="33"/>
      <c r="RH195" s="33"/>
      <c r="RI195" s="33"/>
      <c r="RJ195" s="33"/>
      <c r="RK195" s="33"/>
      <c r="RL195" s="33"/>
      <c r="RM195" s="33"/>
      <c r="RN195" s="33"/>
      <c r="RO195" s="33"/>
      <c r="RP195" s="33"/>
      <c r="RQ195" s="33"/>
      <c r="RR195" s="33"/>
      <c r="RS195" s="33"/>
      <c r="RT195" s="33"/>
      <c r="RU195" s="33"/>
      <c r="RV195" s="33"/>
      <c r="RW195" s="33"/>
      <c r="RX195" s="33"/>
      <c r="RY195" s="33"/>
      <c r="RZ195" s="33"/>
      <c r="SA195" s="33"/>
      <c r="SB195" s="33"/>
      <c r="SC195" s="33"/>
      <c r="SD195" s="33"/>
      <c r="SE195" s="33"/>
      <c r="SF195" s="33"/>
      <c r="SG195" s="33"/>
      <c r="SH195" s="33"/>
      <c r="SI195" s="33"/>
      <c r="SJ195" s="33"/>
      <c r="SK195" s="33"/>
      <c r="SL195" s="33"/>
      <c r="SM195" s="33"/>
      <c r="SN195" s="33"/>
      <c r="SO195" s="33"/>
      <c r="SP195" s="33"/>
      <c r="SQ195" s="33"/>
      <c r="SR195" s="33"/>
      <c r="SS195" s="33"/>
      <c r="ST195" s="33"/>
      <c r="SU195" s="33"/>
      <c r="SV195" s="33"/>
      <c r="SW195" s="33"/>
      <c r="SX195" s="33"/>
      <c r="SY195" s="33"/>
      <c r="SZ195" s="33"/>
      <c r="TA195" s="33"/>
      <c r="TB195" s="33"/>
      <c r="TC195" s="33"/>
      <c r="TD195" s="33"/>
      <c r="TE195" s="33"/>
      <c r="TF195" s="33"/>
      <c r="TG195" s="33"/>
      <c r="TH195" s="33"/>
      <c r="TI195" s="33"/>
      <c r="TJ195" s="33"/>
      <c r="TK195" s="33"/>
      <c r="TL195" s="33"/>
      <c r="TM195" s="33"/>
      <c r="TN195" s="33"/>
      <c r="TO195" s="33"/>
      <c r="TP195" s="33"/>
      <c r="TQ195" s="33"/>
      <c r="TR195" s="33"/>
      <c r="TS195" s="33"/>
      <c r="TT195" s="33"/>
      <c r="TU195" s="33"/>
      <c r="TV195" s="33"/>
      <c r="TW195" s="33"/>
      <c r="TX195" s="33"/>
      <c r="TY195" s="33"/>
      <c r="TZ195" s="33"/>
      <c r="UA195" s="33"/>
      <c r="UB195" s="33"/>
      <c r="UC195" s="33"/>
      <c r="UD195" s="33"/>
      <c r="UE195" s="33"/>
      <c r="UF195" s="33"/>
      <c r="UG195" s="33"/>
      <c r="UH195" s="33"/>
      <c r="UI195" s="33"/>
      <c r="UJ195" s="33"/>
      <c r="UK195" s="33"/>
      <c r="UL195" s="33"/>
      <c r="UM195" s="33"/>
      <c r="UN195" s="33"/>
      <c r="UO195" s="33"/>
      <c r="UP195" s="33"/>
      <c r="UQ195" s="33"/>
      <c r="UR195" s="33"/>
      <c r="US195" s="33"/>
      <c r="UT195" s="33"/>
      <c r="UU195" s="33"/>
      <c r="UV195" s="33"/>
      <c r="UW195" s="33"/>
      <c r="UX195" s="33"/>
      <c r="UY195" s="33"/>
      <c r="UZ195" s="33"/>
      <c r="VA195" s="33"/>
      <c r="VB195" s="33"/>
      <c r="VC195" s="33"/>
      <c r="VD195" s="33"/>
      <c r="VE195" s="33"/>
      <c r="VF195" s="33"/>
      <c r="VG195" s="33"/>
      <c r="VH195" s="33"/>
      <c r="VI195" s="33"/>
      <c r="VJ195" s="33"/>
      <c r="VK195" s="33"/>
      <c r="VL195" s="33"/>
      <c r="VM195" s="33"/>
      <c r="VN195" s="33"/>
      <c r="VO195" s="33"/>
      <c r="VP195" s="33"/>
      <c r="VQ195" s="33"/>
      <c r="VR195" s="33"/>
      <c r="VS195" s="33"/>
      <c r="VT195" s="33"/>
      <c r="VU195" s="33"/>
      <c r="VV195" s="33"/>
      <c r="VW195" s="33"/>
      <c r="VX195" s="33"/>
      <c r="VY195" s="33"/>
      <c r="VZ195" s="33"/>
      <c r="WA195" s="33"/>
      <c r="WB195" s="33"/>
      <c r="WC195" s="33"/>
      <c r="WD195" s="33"/>
      <c r="WE195" s="33"/>
      <c r="WF195" s="33"/>
      <c r="WG195" s="33"/>
      <c r="WH195" s="33"/>
      <c r="WI195" s="33"/>
      <c r="WJ195" s="33"/>
      <c r="WK195" s="33"/>
      <c r="WL195" s="33"/>
      <c r="WM195" s="33"/>
      <c r="WN195" s="33"/>
      <c r="WO195" s="33"/>
      <c r="WP195" s="33"/>
      <c r="WQ195" s="33"/>
      <c r="WR195" s="33"/>
      <c r="WS195" s="33"/>
      <c r="WT195" s="33"/>
      <c r="WU195" s="33"/>
      <c r="WV195" s="33"/>
      <c r="WW195" s="33"/>
      <c r="WX195" s="33"/>
      <c r="WY195" s="33"/>
      <c r="WZ195" s="33"/>
      <c r="XA195" s="33"/>
      <c r="XB195" s="33"/>
      <c r="XC195" s="33"/>
      <c r="XD195" s="33"/>
      <c r="XE195" s="33"/>
      <c r="XF195" s="33"/>
      <c r="XG195" s="33"/>
      <c r="XH195" s="33"/>
      <c r="XI195" s="33"/>
      <c r="XJ195" s="33"/>
      <c r="XK195" s="33"/>
      <c r="XL195" s="33"/>
      <c r="XM195" s="33"/>
      <c r="XN195" s="33"/>
      <c r="XO195" s="33"/>
      <c r="XP195" s="33"/>
      <c r="XQ195" s="33"/>
      <c r="XR195" s="33"/>
      <c r="XS195" s="33"/>
      <c r="XT195" s="33"/>
      <c r="XU195" s="33"/>
      <c r="XV195" s="33"/>
      <c r="XW195" s="33"/>
      <c r="XX195" s="33"/>
      <c r="XY195" s="33"/>
      <c r="XZ195" s="33"/>
      <c r="YA195" s="33"/>
      <c r="YB195" s="33"/>
      <c r="YC195" s="33"/>
      <c r="YD195" s="33"/>
      <c r="YE195" s="33"/>
      <c r="YF195" s="33"/>
      <c r="YG195" s="33"/>
      <c r="YH195" s="33"/>
      <c r="YI195" s="33"/>
      <c r="YJ195" s="33"/>
      <c r="YK195" s="33"/>
      <c r="YL195" s="33"/>
      <c r="YM195" s="33"/>
      <c r="YN195" s="33"/>
      <c r="YO195" s="33"/>
      <c r="YP195" s="33"/>
      <c r="YQ195" s="33"/>
      <c r="YR195" s="33"/>
      <c r="YS195" s="33"/>
      <c r="YT195" s="33"/>
      <c r="YU195" s="33"/>
      <c r="YV195" s="33"/>
      <c r="YW195" s="33"/>
      <c r="YX195" s="33"/>
      <c r="YY195" s="33"/>
      <c r="YZ195" s="33"/>
      <c r="ZA195" s="33"/>
      <c r="ZB195" s="33"/>
      <c r="ZC195" s="33"/>
      <c r="ZD195" s="33"/>
      <c r="ZE195" s="33"/>
      <c r="ZF195" s="33"/>
      <c r="ZG195" s="33"/>
      <c r="ZH195" s="33"/>
      <c r="ZI195" s="33"/>
      <c r="ZJ195" s="33"/>
      <c r="ZK195" s="33"/>
      <c r="ZL195" s="33"/>
      <c r="ZM195" s="33"/>
      <c r="ZN195" s="33"/>
      <c r="ZO195" s="33"/>
      <c r="ZP195" s="33"/>
      <c r="ZQ195" s="33"/>
      <c r="ZR195" s="33"/>
      <c r="ZS195" s="33"/>
      <c r="ZT195" s="33"/>
      <c r="ZU195" s="33"/>
      <c r="ZV195" s="33"/>
      <c r="ZW195" s="33"/>
      <c r="ZX195" s="33"/>
      <c r="ZY195" s="33"/>
      <c r="ZZ195" s="33"/>
      <c r="AAA195" s="33"/>
      <c r="AAB195" s="33"/>
      <c r="AAC195" s="33"/>
      <c r="AAD195" s="33"/>
      <c r="AAE195" s="33"/>
      <c r="AAF195" s="33"/>
      <c r="AAG195" s="33"/>
      <c r="AAH195" s="33"/>
      <c r="AAI195" s="33"/>
      <c r="AAJ195" s="33"/>
      <c r="AAK195" s="33"/>
      <c r="AAL195" s="33"/>
      <c r="AAM195" s="33"/>
      <c r="AAN195" s="33"/>
      <c r="AAO195" s="33"/>
      <c r="AAP195" s="33"/>
      <c r="AAQ195" s="33"/>
      <c r="AAR195" s="33"/>
      <c r="AAS195" s="33"/>
      <c r="AAT195" s="33"/>
      <c r="AAU195" s="33"/>
      <c r="AAV195" s="33"/>
      <c r="AAW195" s="33"/>
      <c r="AAX195" s="33"/>
      <c r="AAY195" s="33"/>
      <c r="AAZ195" s="33"/>
      <c r="ABA195" s="33"/>
      <c r="ABB195" s="33"/>
      <c r="ABC195" s="33"/>
      <c r="ABD195" s="33"/>
      <c r="ABE195" s="33"/>
      <c r="ABF195" s="33"/>
      <c r="ABG195" s="33"/>
      <c r="ABH195" s="33"/>
      <c r="ABI195" s="33"/>
      <c r="ABJ195" s="33"/>
      <c r="ABK195" s="33"/>
      <c r="ABL195" s="33"/>
      <c r="ABM195" s="33"/>
      <c r="ABN195" s="33"/>
      <c r="ABO195" s="33"/>
      <c r="ABP195" s="33"/>
      <c r="ABQ195" s="33"/>
      <c r="ABR195" s="33"/>
      <c r="ABS195" s="33"/>
      <c r="ABT195" s="33"/>
      <c r="ABU195" s="33"/>
      <c r="ABV195" s="33"/>
      <c r="ABW195" s="33"/>
      <c r="ABX195" s="33"/>
      <c r="ABY195" s="33"/>
      <c r="ABZ195" s="33"/>
      <c r="ACA195" s="33"/>
      <c r="ACB195" s="33"/>
      <c r="ACC195" s="33"/>
      <c r="ACD195" s="33"/>
      <c r="ACE195" s="33"/>
      <c r="ACF195" s="33"/>
      <c r="ACG195" s="33"/>
      <c r="ACH195" s="33"/>
      <c r="ACI195" s="33"/>
      <c r="ACJ195" s="33"/>
      <c r="ACK195" s="33"/>
      <c r="ACL195" s="33"/>
      <c r="ACM195" s="33"/>
      <c r="ACN195" s="33"/>
      <c r="ACO195" s="33"/>
      <c r="ACP195" s="33"/>
      <c r="ACQ195" s="33"/>
      <c r="ACR195" s="33"/>
      <c r="ACS195" s="33"/>
      <c r="ACT195" s="33"/>
      <c r="ACU195" s="33"/>
      <c r="ACV195" s="33"/>
      <c r="ACW195" s="33"/>
      <c r="ACX195" s="33"/>
      <c r="ACY195" s="33"/>
      <c r="ACZ195" s="33"/>
      <c r="ADA195" s="33"/>
      <c r="ADB195" s="33"/>
      <c r="ADC195" s="33"/>
      <c r="ADD195" s="33"/>
      <c r="ADE195" s="33"/>
      <c r="ADF195" s="33"/>
      <c r="ADG195" s="33"/>
      <c r="ADH195" s="33"/>
      <c r="ADI195" s="33"/>
      <c r="ADJ195" s="33"/>
      <c r="ADK195" s="33"/>
      <c r="ADL195" s="33"/>
      <c r="ADM195" s="33"/>
      <c r="ADN195" s="33"/>
      <c r="ADO195" s="33"/>
      <c r="ADP195" s="33"/>
      <c r="ADQ195" s="33"/>
      <c r="ADR195" s="33"/>
      <c r="ADS195" s="33"/>
      <c r="ADT195" s="33"/>
      <c r="ADU195" s="33"/>
      <c r="ADV195" s="33"/>
      <c r="ADW195" s="33"/>
      <c r="ADX195" s="33"/>
      <c r="ADY195" s="33"/>
      <c r="ADZ195" s="33"/>
      <c r="AEA195" s="33"/>
      <c r="AEB195" s="33"/>
      <c r="AEC195" s="33"/>
      <c r="AED195" s="33"/>
      <c r="AEE195" s="33"/>
      <c r="AEF195" s="33"/>
      <c r="AEG195" s="33"/>
      <c r="AEH195" s="33"/>
      <c r="AEI195" s="33"/>
      <c r="AEJ195" s="33"/>
      <c r="AEK195" s="33"/>
      <c r="AEL195" s="33"/>
      <c r="AEM195" s="33"/>
      <c r="AEN195" s="33"/>
      <c r="AEO195" s="33"/>
      <c r="AEP195" s="33"/>
      <c r="AEQ195" s="33"/>
      <c r="AER195" s="33"/>
      <c r="AES195" s="33"/>
      <c r="AET195" s="33"/>
      <c r="AEU195" s="33"/>
      <c r="AEV195" s="33"/>
      <c r="AEW195" s="33"/>
      <c r="AEX195" s="33"/>
      <c r="AEY195" s="33"/>
      <c r="AEZ195" s="33"/>
      <c r="AFA195" s="33"/>
      <c r="AFB195" s="33"/>
      <c r="AFC195" s="33"/>
      <c r="AFD195" s="33"/>
      <c r="AFE195" s="33"/>
      <c r="AFF195" s="33"/>
      <c r="AFG195" s="33"/>
      <c r="AFH195" s="33"/>
      <c r="AFI195" s="33"/>
      <c r="AFJ195" s="33"/>
      <c r="AFK195" s="33"/>
      <c r="AFL195" s="33"/>
      <c r="AFM195" s="33"/>
      <c r="AFN195" s="33"/>
      <c r="AFO195" s="33"/>
      <c r="AFP195" s="33"/>
      <c r="AFQ195" s="33"/>
      <c r="AFR195" s="33"/>
      <c r="AFS195" s="33"/>
      <c r="AFT195" s="33"/>
      <c r="AFU195" s="33"/>
      <c r="AFV195" s="33"/>
      <c r="AFW195" s="33"/>
      <c r="AFX195" s="33"/>
      <c r="AFY195" s="33"/>
      <c r="AFZ195" s="33"/>
      <c r="AGA195" s="33"/>
      <c r="AGB195" s="33"/>
      <c r="AGC195" s="33"/>
      <c r="AGD195" s="33"/>
      <c r="AGE195" s="33"/>
      <c r="AGF195" s="33"/>
      <c r="AGG195" s="33"/>
      <c r="AGH195" s="33"/>
      <c r="AGI195" s="33"/>
      <c r="AGJ195" s="33"/>
      <c r="AGK195" s="33"/>
      <c r="AGL195" s="33"/>
      <c r="AGM195" s="33"/>
      <c r="AGN195" s="33"/>
      <c r="AGO195" s="33"/>
      <c r="AGP195" s="33"/>
      <c r="AGQ195" s="33"/>
      <c r="AGR195" s="33"/>
      <c r="AGS195" s="33"/>
      <c r="AGT195" s="33"/>
      <c r="AGU195" s="33"/>
      <c r="AGV195" s="33"/>
      <c r="AGW195" s="33"/>
      <c r="AGX195" s="33"/>
      <c r="AGY195" s="33"/>
      <c r="AGZ195" s="33"/>
      <c r="AHA195" s="33"/>
      <c r="AHB195" s="33"/>
      <c r="AHC195" s="33"/>
      <c r="AHD195" s="33"/>
      <c r="AHE195" s="33"/>
      <c r="AHF195" s="33"/>
      <c r="AHG195" s="33"/>
      <c r="AHH195" s="33"/>
      <c r="AHI195" s="33"/>
      <c r="AHJ195" s="33"/>
      <c r="AHK195" s="33"/>
      <c r="AHL195" s="33"/>
      <c r="AHM195" s="33"/>
      <c r="AHN195" s="33"/>
      <c r="AHO195" s="33"/>
      <c r="AHP195" s="33"/>
      <c r="AHQ195" s="33"/>
      <c r="AHR195" s="33"/>
      <c r="AHS195" s="33"/>
      <c r="AHT195" s="33"/>
      <c r="AHU195" s="33"/>
      <c r="AHV195" s="33"/>
      <c r="AHW195" s="33"/>
      <c r="AHX195" s="33"/>
      <c r="AHY195" s="33"/>
      <c r="AHZ195" s="33"/>
      <c r="AIA195" s="33"/>
      <c r="AIB195" s="33"/>
      <c r="AIC195" s="33"/>
      <c r="AID195" s="33"/>
      <c r="AIE195" s="33"/>
      <c r="AIF195" s="33"/>
      <c r="AIG195" s="33"/>
      <c r="AIH195" s="33"/>
      <c r="AII195" s="33"/>
      <c r="AIJ195" s="33"/>
      <c r="AIK195" s="33"/>
      <c r="AIL195" s="33"/>
      <c r="AIM195" s="33"/>
      <c r="AIN195" s="33"/>
      <c r="AIO195" s="33"/>
      <c r="AIP195" s="33"/>
      <c r="AIQ195" s="33"/>
      <c r="AIR195" s="33"/>
      <c r="AIS195" s="33"/>
      <c r="AIT195" s="33"/>
      <c r="AIU195" s="33"/>
      <c r="AIV195" s="33"/>
      <c r="AIW195" s="33"/>
      <c r="AIX195" s="33"/>
      <c r="AIY195" s="33"/>
      <c r="AIZ195" s="33"/>
      <c r="AJA195" s="33"/>
      <c r="AJB195" s="33"/>
      <c r="AJC195" s="33"/>
      <c r="AJD195" s="33"/>
      <c r="AJE195" s="33"/>
      <c r="AJF195" s="33"/>
      <c r="AJG195" s="33"/>
      <c r="AJH195" s="33"/>
      <c r="AJI195" s="33"/>
      <c r="AJJ195" s="33"/>
      <c r="AJK195" s="33"/>
      <c r="AJL195" s="33"/>
      <c r="AJM195" s="33"/>
      <c r="AJN195" s="33"/>
      <c r="AJO195" s="33"/>
      <c r="AJP195" s="33"/>
      <c r="AJQ195" s="33"/>
      <c r="AJR195" s="33"/>
      <c r="AJS195" s="33"/>
      <c r="AJT195" s="33"/>
      <c r="AJU195" s="33"/>
      <c r="AJV195" s="33"/>
      <c r="AJW195" s="33"/>
      <c r="AJX195" s="33"/>
      <c r="AJY195" s="33"/>
      <c r="AJZ195" s="33"/>
      <c r="AKA195" s="33"/>
      <c r="AKB195" s="33"/>
      <c r="AKC195" s="33"/>
      <c r="AKD195" s="33"/>
      <c r="AKE195" s="33"/>
      <c r="AKF195" s="33"/>
      <c r="AKG195" s="33"/>
      <c r="AKH195" s="33"/>
      <c r="AKI195" s="33"/>
      <c r="AKJ195" s="33"/>
      <c r="AKK195" s="33"/>
      <c r="AKL195" s="33"/>
      <c r="AKM195" s="33"/>
      <c r="AKN195" s="33"/>
      <c r="AKO195" s="33"/>
      <c r="AKP195" s="33"/>
      <c r="AKQ195" s="33"/>
      <c r="AKR195" s="33"/>
      <c r="AKS195" s="33"/>
      <c r="AKT195" s="33"/>
      <c r="AKU195" s="33"/>
      <c r="AKV195" s="33"/>
      <c r="AKW195" s="33"/>
      <c r="AKX195" s="33"/>
      <c r="AKY195" s="33"/>
      <c r="AKZ195" s="33"/>
      <c r="ALA195" s="33"/>
      <c r="ALB195" s="33"/>
      <c r="ALC195" s="33"/>
      <c r="ALD195" s="33"/>
      <c r="ALE195" s="33"/>
      <c r="ALF195" s="33"/>
      <c r="ALG195" s="33"/>
      <c r="ALH195" s="33"/>
      <c r="ALI195" s="33"/>
      <c r="ALJ195" s="33"/>
      <c r="ALK195" s="33"/>
      <c r="ALL195" s="33"/>
      <c r="ALM195" s="33"/>
      <c r="ALN195" s="33"/>
      <c r="ALO195" s="33"/>
      <c r="ALP195" s="33"/>
      <c r="ALQ195" s="33"/>
      <c r="ALR195" s="33"/>
      <c r="ALS195" s="33"/>
      <c r="ALT195" s="33"/>
      <c r="ALU195" s="33"/>
      <c r="ALV195" s="33"/>
      <c r="ALW195" s="33"/>
      <c r="ALX195" s="33"/>
      <c r="ALY195" s="33"/>
    </row>
    <row r="196" s="33" customFormat="true" ht="15.75" hidden="false" customHeight="false" outlineLevel="0" collapsed="false">
      <c r="A196" s="34" t="s">
        <v>154</v>
      </c>
      <c r="B196" s="35" t="s">
        <v>21</v>
      </c>
      <c r="C196" s="102" t="n">
        <v>200</v>
      </c>
      <c r="D196" s="121" t="n">
        <v>10</v>
      </c>
      <c r="E196" s="122" t="n">
        <v>20</v>
      </c>
      <c r="F196" s="105"/>
      <c r="G196" s="40" t="n">
        <f aca="false">F196/E196</f>
        <v>0</v>
      </c>
      <c r="H196" s="41" t="n">
        <f aca="false">F196*D196</f>
        <v>0</v>
      </c>
      <c r="I196" s="42" t="n">
        <v>3.5</v>
      </c>
      <c r="J196" s="43" t="n">
        <f aca="false">I196*D196</f>
        <v>35</v>
      </c>
      <c r="K196" s="43" t="n">
        <f aca="false">H196*I196</f>
        <v>0</v>
      </c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  <c r="QR196" s="30"/>
      <c r="QS196" s="30"/>
      <c r="QT196" s="30"/>
      <c r="QU196" s="30"/>
      <c r="QV196" s="30"/>
      <c r="QW196" s="30"/>
      <c r="QX196" s="30"/>
      <c r="QY196" s="30"/>
      <c r="QZ196" s="30"/>
      <c r="RA196" s="30"/>
      <c r="RB196" s="30"/>
      <c r="RC196" s="30"/>
      <c r="RD196" s="30"/>
      <c r="RE196" s="30"/>
      <c r="RF196" s="30"/>
      <c r="RG196" s="30"/>
      <c r="RH196" s="30"/>
      <c r="RI196" s="30"/>
      <c r="RJ196" s="30"/>
      <c r="RK196" s="30"/>
      <c r="RL196" s="30"/>
      <c r="RM196" s="30"/>
      <c r="RN196" s="30"/>
      <c r="RO196" s="30"/>
      <c r="RP196" s="30"/>
      <c r="RQ196" s="30"/>
      <c r="RR196" s="30"/>
      <c r="RS196" s="30"/>
      <c r="RT196" s="30"/>
      <c r="RU196" s="30"/>
      <c r="RV196" s="30"/>
      <c r="RW196" s="30"/>
      <c r="RX196" s="30"/>
      <c r="RY196" s="30"/>
      <c r="RZ196" s="30"/>
      <c r="SA196" s="30"/>
      <c r="SB196" s="30"/>
      <c r="SC196" s="30"/>
      <c r="SD196" s="30"/>
      <c r="SE196" s="30"/>
      <c r="SF196" s="30"/>
      <c r="SG196" s="30"/>
      <c r="SH196" s="30"/>
      <c r="SI196" s="30"/>
      <c r="SJ196" s="30"/>
      <c r="SK196" s="30"/>
      <c r="SL196" s="30"/>
      <c r="SM196" s="30"/>
      <c r="SN196" s="30"/>
      <c r="SO196" s="30"/>
      <c r="SP196" s="30"/>
      <c r="SQ196" s="30"/>
      <c r="SR196" s="30"/>
      <c r="SS196" s="30"/>
      <c r="ST196" s="30"/>
      <c r="SU196" s="30"/>
      <c r="SV196" s="30"/>
      <c r="SW196" s="30"/>
      <c r="SX196" s="30"/>
      <c r="SY196" s="30"/>
      <c r="SZ196" s="30"/>
      <c r="TA196" s="30"/>
      <c r="TB196" s="30"/>
      <c r="TC196" s="30"/>
      <c r="TD196" s="30"/>
      <c r="TE196" s="30"/>
      <c r="TF196" s="30"/>
      <c r="TG196" s="30"/>
      <c r="TH196" s="30"/>
      <c r="TI196" s="30"/>
      <c r="TJ196" s="30"/>
      <c r="TK196" s="30"/>
      <c r="TL196" s="30"/>
      <c r="TM196" s="30"/>
      <c r="TN196" s="30"/>
      <c r="TO196" s="30"/>
      <c r="TP196" s="30"/>
      <c r="TQ196" s="30"/>
      <c r="TR196" s="30"/>
      <c r="TS196" s="30"/>
      <c r="TT196" s="30"/>
      <c r="TU196" s="30"/>
      <c r="TV196" s="30"/>
      <c r="TW196" s="30"/>
      <c r="TX196" s="30"/>
      <c r="TY196" s="30"/>
      <c r="TZ196" s="30"/>
      <c r="UA196" s="30"/>
      <c r="UB196" s="30"/>
      <c r="UC196" s="30"/>
      <c r="UD196" s="30"/>
      <c r="UE196" s="30"/>
      <c r="UF196" s="30"/>
      <c r="UG196" s="30"/>
      <c r="UH196" s="30"/>
      <c r="UI196" s="30"/>
      <c r="UJ196" s="30"/>
      <c r="UK196" s="30"/>
      <c r="UL196" s="30"/>
      <c r="UM196" s="30"/>
      <c r="UN196" s="30"/>
      <c r="UO196" s="30"/>
      <c r="UP196" s="30"/>
      <c r="UQ196" s="30"/>
      <c r="UR196" s="30"/>
      <c r="US196" s="30"/>
      <c r="UT196" s="30"/>
      <c r="UU196" s="30"/>
      <c r="UV196" s="30"/>
      <c r="UW196" s="30"/>
      <c r="UX196" s="30"/>
      <c r="UY196" s="30"/>
      <c r="UZ196" s="30"/>
      <c r="VA196" s="30"/>
      <c r="VB196" s="30"/>
      <c r="VC196" s="30"/>
      <c r="VD196" s="30"/>
      <c r="VE196" s="30"/>
      <c r="VF196" s="30"/>
      <c r="VG196" s="30"/>
      <c r="VH196" s="30"/>
      <c r="VI196" s="30"/>
      <c r="VJ196" s="30"/>
      <c r="VK196" s="30"/>
      <c r="VL196" s="30"/>
      <c r="VM196" s="30"/>
      <c r="VN196" s="30"/>
      <c r="VO196" s="30"/>
      <c r="VP196" s="30"/>
      <c r="VQ196" s="30"/>
      <c r="VR196" s="30"/>
      <c r="VS196" s="30"/>
      <c r="VT196" s="30"/>
      <c r="VU196" s="30"/>
      <c r="VV196" s="30"/>
      <c r="VW196" s="30"/>
      <c r="VX196" s="30"/>
      <c r="VY196" s="30"/>
      <c r="VZ196" s="30"/>
      <c r="WA196" s="30"/>
      <c r="WB196" s="30"/>
      <c r="WC196" s="30"/>
      <c r="WD196" s="30"/>
      <c r="WE196" s="30"/>
      <c r="WF196" s="30"/>
      <c r="WG196" s="30"/>
      <c r="WH196" s="30"/>
      <c r="WI196" s="30"/>
      <c r="WJ196" s="30"/>
      <c r="WK196" s="30"/>
      <c r="WL196" s="30"/>
      <c r="WM196" s="30"/>
      <c r="WN196" s="30"/>
      <c r="WO196" s="30"/>
      <c r="WP196" s="30"/>
      <c r="WQ196" s="30"/>
      <c r="WR196" s="30"/>
      <c r="WS196" s="30"/>
      <c r="WT196" s="30"/>
      <c r="WU196" s="30"/>
      <c r="WV196" s="30"/>
      <c r="WW196" s="30"/>
      <c r="WX196" s="30"/>
      <c r="WY196" s="30"/>
      <c r="WZ196" s="30"/>
      <c r="XA196" s="30"/>
      <c r="XB196" s="30"/>
      <c r="XC196" s="30"/>
      <c r="XD196" s="30"/>
      <c r="XE196" s="30"/>
      <c r="XF196" s="30"/>
      <c r="XG196" s="30"/>
      <c r="XH196" s="30"/>
      <c r="XI196" s="30"/>
      <c r="XJ196" s="30"/>
      <c r="XK196" s="30"/>
      <c r="XL196" s="30"/>
      <c r="XM196" s="30"/>
      <c r="XN196" s="30"/>
      <c r="XO196" s="30"/>
      <c r="XP196" s="30"/>
      <c r="XQ196" s="30"/>
      <c r="XR196" s="30"/>
      <c r="XS196" s="30"/>
      <c r="XT196" s="30"/>
      <c r="XU196" s="30"/>
      <c r="XV196" s="30"/>
      <c r="XW196" s="30"/>
      <c r="XX196" s="30"/>
      <c r="XY196" s="30"/>
      <c r="XZ196" s="30"/>
      <c r="YA196" s="30"/>
      <c r="YB196" s="30"/>
      <c r="YC196" s="30"/>
      <c r="YD196" s="30"/>
      <c r="YE196" s="30"/>
      <c r="YF196" s="30"/>
      <c r="YG196" s="30"/>
      <c r="YH196" s="30"/>
      <c r="YI196" s="30"/>
      <c r="YJ196" s="30"/>
      <c r="YK196" s="30"/>
      <c r="YL196" s="30"/>
      <c r="YM196" s="30"/>
      <c r="YN196" s="30"/>
      <c r="YO196" s="30"/>
      <c r="YP196" s="30"/>
      <c r="YQ196" s="30"/>
      <c r="YR196" s="30"/>
      <c r="YS196" s="30"/>
      <c r="YT196" s="30"/>
      <c r="YU196" s="30"/>
      <c r="YV196" s="30"/>
      <c r="YW196" s="30"/>
      <c r="YX196" s="30"/>
      <c r="YY196" s="30"/>
      <c r="YZ196" s="30"/>
      <c r="ZA196" s="30"/>
      <c r="ZB196" s="30"/>
      <c r="ZC196" s="30"/>
      <c r="ZD196" s="30"/>
      <c r="ZE196" s="30"/>
      <c r="ZF196" s="30"/>
      <c r="ZG196" s="30"/>
      <c r="ZH196" s="30"/>
      <c r="ZI196" s="30"/>
      <c r="ZJ196" s="30"/>
      <c r="ZK196" s="30"/>
      <c r="ZL196" s="30"/>
      <c r="ZM196" s="30"/>
      <c r="ZN196" s="30"/>
      <c r="ZO196" s="30"/>
      <c r="ZP196" s="30"/>
      <c r="ZQ196" s="30"/>
      <c r="ZR196" s="30"/>
      <c r="ZS196" s="30"/>
      <c r="ZT196" s="30"/>
      <c r="ZU196" s="30"/>
      <c r="ZV196" s="30"/>
      <c r="ZW196" s="30"/>
      <c r="ZX196" s="30"/>
      <c r="ZY196" s="30"/>
      <c r="ZZ196" s="30"/>
      <c r="AAA196" s="30"/>
      <c r="AAB196" s="30"/>
      <c r="AAC196" s="30"/>
      <c r="AAD196" s="30"/>
      <c r="AAE196" s="30"/>
      <c r="AAF196" s="30"/>
      <c r="AAG196" s="30"/>
      <c r="AAH196" s="30"/>
      <c r="AAI196" s="30"/>
      <c r="AAJ196" s="30"/>
      <c r="AAK196" s="30"/>
      <c r="AAL196" s="30"/>
      <c r="AAM196" s="30"/>
      <c r="AAN196" s="30"/>
      <c r="AAO196" s="30"/>
      <c r="AAP196" s="30"/>
      <c r="AAQ196" s="30"/>
      <c r="AAR196" s="30"/>
      <c r="AAS196" s="30"/>
      <c r="AAT196" s="30"/>
      <c r="AAU196" s="30"/>
      <c r="AAV196" s="30"/>
      <c r="AAW196" s="30"/>
      <c r="AAX196" s="30"/>
      <c r="AAY196" s="30"/>
      <c r="AAZ196" s="30"/>
      <c r="ABA196" s="30"/>
      <c r="ABB196" s="30"/>
      <c r="ABC196" s="30"/>
      <c r="ABD196" s="30"/>
      <c r="ABE196" s="30"/>
      <c r="ABF196" s="30"/>
      <c r="ABG196" s="30"/>
      <c r="ABH196" s="30"/>
      <c r="ABI196" s="30"/>
      <c r="ABJ196" s="30"/>
      <c r="ABK196" s="30"/>
      <c r="ABL196" s="30"/>
      <c r="ABM196" s="30"/>
      <c r="ABN196" s="30"/>
      <c r="ABO196" s="30"/>
      <c r="ABP196" s="30"/>
      <c r="ABQ196" s="30"/>
      <c r="ABR196" s="30"/>
      <c r="ABS196" s="30"/>
      <c r="ABT196" s="30"/>
      <c r="ABU196" s="30"/>
      <c r="ABV196" s="30"/>
      <c r="ABW196" s="30"/>
      <c r="ABX196" s="30"/>
      <c r="ABY196" s="30"/>
      <c r="ABZ196" s="30"/>
      <c r="ACA196" s="30"/>
      <c r="ACB196" s="30"/>
      <c r="ACC196" s="30"/>
      <c r="ACD196" s="30"/>
      <c r="ACE196" s="30"/>
      <c r="ACF196" s="30"/>
      <c r="ACG196" s="30"/>
      <c r="ACH196" s="30"/>
      <c r="ACI196" s="30"/>
      <c r="ACJ196" s="30"/>
      <c r="ACK196" s="30"/>
      <c r="ACL196" s="30"/>
      <c r="ACM196" s="30"/>
      <c r="ACN196" s="30"/>
      <c r="ACO196" s="30"/>
      <c r="ACP196" s="30"/>
      <c r="ACQ196" s="30"/>
      <c r="ACR196" s="30"/>
      <c r="ACS196" s="30"/>
      <c r="ACT196" s="30"/>
      <c r="ACU196" s="30"/>
      <c r="ACV196" s="30"/>
      <c r="ACW196" s="30"/>
      <c r="ACX196" s="30"/>
      <c r="ACY196" s="30"/>
      <c r="ACZ196" s="30"/>
      <c r="ADA196" s="30"/>
      <c r="ADB196" s="30"/>
      <c r="ADC196" s="30"/>
      <c r="ADD196" s="30"/>
      <c r="ADE196" s="30"/>
      <c r="ADF196" s="30"/>
      <c r="ADG196" s="30"/>
      <c r="ADH196" s="30"/>
      <c r="ADI196" s="30"/>
      <c r="ADJ196" s="30"/>
      <c r="ADK196" s="30"/>
      <c r="ADL196" s="30"/>
      <c r="ADM196" s="30"/>
      <c r="ADN196" s="30"/>
      <c r="ADO196" s="30"/>
      <c r="ADP196" s="30"/>
      <c r="ADQ196" s="30"/>
      <c r="ADR196" s="30"/>
      <c r="ADS196" s="30"/>
      <c r="ADT196" s="30"/>
      <c r="ADU196" s="30"/>
      <c r="ADV196" s="30"/>
      <c r="ADW196" s="30"/>
      <c r="ADX196" s="30"/>
      <c r="ADY196" s="30"/>
      <c r="ADZ196" s="30"/>
      <c r="AEA196" s="30"/>
      <c r="AEB196" s="30"/>
      <c r="AEC196" s="30"/>
      <c r="AED196" s="30"/>
      <c r="AEE196" s="30"/>
      <c r="AEF196" s="30"/>
      <c r="AEG196" s="30"/>
      <c r="AEH196" s="30"/>
      <c r="AEI196" s="30"/>
      <c r="AEJ196" s="30"/>
      <c r="AEK196" s="30"/>
      <c r="AEL196" s="30"/>
      <c r="AEM196" s="30"/>
      <c r="AEN196" s="30"/>
      <c r="AEO196" s="30"/>
      <c r="AEP196" s="30"/>
      <c r="AEQ196" s="30"/>
      <c r="AER196" s="30"/>
      <c r="AES196" s="30"/>
      <c r="AET196" s="30"/>
      <c r="AEU196" s="30"/>
      <c r="AEV196" s="30"/>
      <c r="AEW196" s="30"/>
      <c r="AEX196" s="30"/>
      <c r="AEY196" s="30"/>
      <c r="AEZ196" s="30"/>
      <c r="AFA196" s="30"/>
      <c r="AFB196" s="30"/>
      <c r="AFC196" s="30"/>
      <c r="AFD196" s="30"/>
      <c r="AFE196" s="30"/>
      <c r="AFF196" s="30"/>
      <c r="AFG196" s="30"/>
      <c r="AFH196" s="30"/>
      <c r="AFI196" s="30"/>
      <c r="AFJ196" s="30"/>
      <c r="AFK196" s="30"/>
      <c r="AFL196" s="30"/>
      <c r="AFM196" s="30"/>
      <c r="AFN196" s="30"/>
      <c r="AFO196" s="30"/>
      <c r="AFP196" s="30"/>
      <c r="AFQ196" s="30"/>
      <c r="AFR196" s="30"/>
      <c r="AFS196" s="30"/>
      <c r="AFT196" s="30"/>
      <c r="AFU196" s="30"/>
      <c r="AFV196" s="30"/>
      <c r="AFW196" s="30"/>
      <c r="AFX196" s="30"/>
      <c r="AFY196" s="30"/>
      <c r="AFZ196" s="30"/>
      <c r="AGA196" s="30"/>
      <c r="AGB196" s="30"/>
      <c r="AGC196" s="30"/>
      <c r="AGD196" s="30"/>
      <c r="AGE196" s="30"/>
      <c r="AGF196" s="30"/>
      <c r="AGG196" s="30"/>
      <c r="AGH196" s="30"/>
      <c r="AGI196" s="30"/>
      <c r="AGJ196" s="30"/>
      <c r="AGK196" s="30"/>
      <c r="AGL196" s="30"/>
      <c r="AGM196" s="30"/>
      <c r="AGN196" s="30"/>
      <c r="AGO196" s="30"/>
      <c r="AGP196" s="30"/>
      <c r="AGQ196" s="30"/>
      <c r="AGR196" s="30"/>
      <c r="AGS196" s="30"/>
      <c r="AGT196" s="30"/>
      <c r="AGU196" s="30"/>
      <c r="AGV196" s="30"/>
      <c r="AGW196" s="30"/>
      <c r="AGX196" s="30"/>
      <c r="AGY196" s="30"/>
      <c r="AGZ196" s="30"/>
      <c r="AHA196" s="30"/>
      <c r="AHB196" s="30"/>
      <c r="AHC196" s="30"/>
      <c r="AHD196" s="30"/>
      <c r="AHE196" s="30"/>
      <c r="AHF196" s="30"/>
      <c r="AHG196" s="30"/>
      <c r="AHH196" s="30"/>
      <c r="AHI196" s="30"/>
      <c r="AHJ196" s="30"/>
      <c r="AHK196" s="30"/>
      <c r="AHL196" s="30"/>
      <c r="AHM196" s="30"/>
      <c r="AHN196" s="30"/>
      <c r="AHO196" s="30"/>
      <c r="AHP196" s="30"/>
      <c r="AHQ196" s="30"/>
      <c r="AHR196" s="30"/>
      <c r="AHS196" s="30"/>
      <c r="AHT196" s="30"/>
      <c r="AHU196" s="30"/>
      <c r="AHV196" s="30"/>
      <c r="AHW196" s="30"/>
      <c r="AHX196" s="30"/>
      <c r="AHY196" s="30"/>
      <c r="AHZ196" s="30"/>
      <c r="AIA196" s="30"/>
      <c r="AIB196" s="30"/>
      <c r="AIC196" s="30"/>
      <c r="AID196" s="30"/>
      <c r="AIE196" s="30"/>
      <c r="AIF196" s="30"/>
      <c r="AIG196" s="30"/>
      <c r="AIH196" s="30"/>
      <c r="AII196" s="30"/>
      <c r="AIJ196" s="30"/>
      <c r="AIK196" s="30"/>
      <c r="AIL196" s="30"/>
      <c r="AIM196" s="30"/>
      <c r="AIN196" s="30"/>
      <c r="AIO196" s="30"/>
      <c r="AIP196" s="30"/>
      <c r="AIQ196" s="30"/>
      <c r="AIR196" s="30"/>
      <c r="AIS196" s="30"/>
      <c r="AIT196" s="30"/>
      <c r="AIU196" s="30"/>
      <c r="AIV196" s="30"/>
      <c r="AIW196" s="30"/>
      <c r="AIX196" s="30"/>
      <c r="AIY196" s="30"/>
      <c r="AIZ196" s="30"/>
      <c r="AJA196" s="30"/>
      <c r="AJB196" s="30"/>
      <c r="AJC196" s="30"/>
      <c r="AJD196" s="30"/>
      <c r="AJE196" s="30"/>
      <c r="AJF196" s="30"/>
      <c r="AJG196" s="30"/>
      <c r="AJH196" s="30"/>
      <c r="AJI196" s="30"/>
      <c r="AJJ196" s="30"/>
      <c r="AJK196" s="30"/>
      <c r="AJL196" s="30"/>
      <c r="AJM196" s="30"/>
      <c r="AJN196" s="30"/>
      <c r="AJO196" s="30"/>
      <c r="AJP196" s="30"/>
      <c r="AJQ196" s="30"/>
      <c r="AJR196" s="30"/>
      <c r="AJS196" s="30"/>
      <c r="AJT196" s="30"/>
      <c r="AJU196" s="30"/>
      <c r="AJV196" s="30"/>
      <c r="AJW196" s="30"/>
      <c r="AJX196" s="30"/>
      <c r="AJY196" s="30"/>
      <c r="AJZ196" s="30"/>
      <c r="AKA196" s="30"/>
      <c r="AKB196" s="30"/>
      <c r="AKC196" s="30"/>
      <c r="AKD196" s="30"/>
      <c r="AKE196" s="30"/>
      <c r="AKF196" s="30"/>
      <c r="AKG196" s="30"/>
      <c r="AKH196" s="30"/>
      <c r="AKI196" s="30"/>
      <c r="AKJ196" s="30"/>
      <c r="AKK196" s="30"/>
      <c r="AKL196" s="30"/>
      <c r="AKM196" s="30"/>
      <c r="AKN196" s="30"/>
      <c r="AKO196" s="30"/>
      <c r="AKP196" s="30"/>
      <c r="AKQ196" s="30"/>
      <c r="AKR196" s="30"/>
      <c r="AKS196" s="30"/>
      <c r="AKT196" s="30"/>
      <c r="AKU196" s="30"/>
      <c r="AKV196" s="30"/>
      <c r="AKW196" s="30"/>
      <c r="AKX196" s="30"/>
      <c r="AKY196" s="30"/>
      <c r="AKZ196" s="30"/>
      <c r="ALA196" s="30"/>
      <c r="ALB196" s="30"/>
      <c r="ALC196" s="30"/>
      <c r="ALD196" s="30"/>
      <c r="ALE196" s="30"/>
      <c r="ALF196" s="30"/>
      <c r="ALG196" s="30"/>
      <c r="ALH196" s="30"/>
      <c r="ALI196" s="30"/>
      <c r="ALJ196" s="30"/>
      <c r="ALK196" s="30"/>
      <c r="ALL196" s="30"/>
      <c r="ALM196" s="30"/>
      <c r="ALN196" s="30"/>
      <c r="ALO196" s="30"/>
      <c r="ALP196" s="30"/>
      <c r="ALQ196" s="30"/>
      <c r="ALR196" s="30"/>
      <c r="ALS196" s="30"/>
      <c r="ALT196" s="30"/>
      <c r="ALU196" s="30"/>
      <c r="ALV196" s="30"/>
      <c r="ALW196" s="30"/>
      <c r="ALX196" s="30"/>
      <c r="ALY196" s="30"/>
      <c r="ALZ196" s="30"/>
      <c r="AMA196" s="30"/>
      <c r="AMB196" s="30"/>
    </row>
    <row r="197" s="30" customFormat="true" ht="15.75" hidden="false" customHeight="false" outlineLevel="0" collapsed="false">
      <c r="A197" s="34" t="s">
        <v>154</v>
      </c>
      <c r="B197" s="35" t="s">
        <v>22</v>
      </c>
      <c r="C197" s="102" t="n">
        <v>200</v>
      </c>
      <c r="D197" s="121" t="n">
        <v>10</v>
      </c>
      <c r="E197" s="122" t="n">
        <v>20</v>
      </c>
      <c r="F197" s="105"/>
      <c r="G197" s="40" t="n">
        <f aca="false">F197/E197</f>
        <v>0</v>
      </c>
      <c r="H197" s="41" t="n">
        <f aca="false">F197*D197</f>
        <v>0</v>
      </c>
      <c r="I197" s="42" t="n">
        <v>3.5</v>
      </c>
      <c r="J197" s="43" t="n">
        <f aca="false">I197*D197</f>
        <v>35</v>
      </c>
      <c r="K197" s="43" t="n">
        <f aca="false">H197*I197</f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  <c r="NL197" s="33"/>
      <c r="NM197" s="33"/>
      <c r="NN197" s="33"/>
      <c r="NO197" s="33"/>
      <c r="NP197" s="33"/>
      <c r="NQ197" s="33"/>
      <c r="NR197" s="33"/>
      <c r="NS197" s="33"/>
      <c r="NT197" s="33"/>
      <c r="NU197" s="33"/>
      <c r="NV197" s="33"/>
      <c r="NW197" s="33"/>
      <c r="NX197" s="33"/>
      <c r="NY197" s="33"/>
      <c r="NZ197" s="33"/>
      <c r="OA197" s="33"/>
      <c r="OB197" s="33"/>
      <c r="OC197" s="33"/>
      <c r="OD197" s="33"/>
      <c r="OE197" s="33"/>
      <c r="OF197" s="33"/>
      <c r="OG197" s="33"/>
      <c r="OH197" s="33"/>
      <c r="OI197" s="33"/>
      <c r="OJ197" s="33"/>
      <c r="OK197" s="33"/>
      <c r="OL197" s="33"/>
      <c r="OM197" s="33"/>
      <c r="ON197" s="33"/>
      <c r="OO197" s="33"/>
      <c r="OP197" s="33"/>
      <c r="OQ197" s="33"/>
      <c r="OR197" s="33"/>
      <c r="OS197" s="33"/>
      <c r="OT197" s="33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  <c r="PM197" s="33"/>
      <c r="PN197" s="33"/>
      <c r="PO197" s="33"/>
      <c r="PP197" s="33"/>
      <c r="PQ197" s="33"/>
      <c r="PR197" s="33"/>
      <c r="PS197" s="33"/>
      <c r="PT197" s="33"/>
      <c r="PU197" s="33"/>
      <c r="PV197" s="33"/>
      <c r="PW197" s="33"/>
      <c r="PX197" s="33"/>
      <c r="PY197" s="33"/>
      <c r="PZ197" s="33"/>
      <c r="QA197" s="33"/>
      <c r="QB197" s="33"/>
      <c r="QC197" s="33"/>
      <c r="QD197" s="33"/>
      <c r="QE197" s="33"/>
      <c r="QF197" s="33"/>
      <c r="QG197" s="33"/>
      <c r="QH197" s="33"/>
      <c r="QI197" s="33"/>
      <c r="QJ197" s="33"/>
      <c r="QK197" s="33"/>
      <c r="QL197" s="33"/>
      <c r="QM197" s="33"/>
      <c r="QN197" s="33"/>
      <c r="QO197" s="33"/>
      <c r="QP197" s="33"/>
      <c r="QQ197" s="33"/>
      <c r="QR197" s="33"/>
      <c r="QS197" s="33"/>
      <c r="QT197" s="33"/>
      <c r="QU197" s="33"/>
      <c r="QV197" s="33"/>
      <c r="QW197" s="33"/>
      <c r="QX197" s="33"/>
      <c r="QY197" s="33"/>
      <c r="QZ197" s="33"/>
      <c r="RA197" s="33"/>
      <c r="RB197" s="33"/>
      <c r="RC197" s="33"/>
      <c r="RD197" s="33"/>
      <c r="RE197" s="33"/>
      <c r="RF197" s="33"/>
      <c r="RG197" s="33"/>
      <c r="RH197" s="33"/>
      <c r="RI197" s="33"/>
      <c r="RJ197" s="33"/>
      <c r="RK197" s="33"/>
      <c r="RL197" s="33"/>
      <c r="RM197" s="33"/>
      <c r="RN197" s="33"/>
      <c r="RO197" s="33"/>
      <c r="RP197" s="33"/>
      <c r="RQ197" s="33"/>
      <c r="RR197" s="33"/>
      <c r="RS197" s="33"/>
      <c r="RT197" s="33"/>
      <c r="RU197" s="33"/>
      <c r="RV197" s="33"/>
      <c r="RW197" s="33"/>
      <c r="RX197" s="33"/>
      <c r="RY197" s="33"/>
      <c r="RZ197" s="33"/>
      <c r="SA197" s="33"/>
      <c r="SB197" s="33"/>
      <c r="SC197" s="33"/>
      <c r="SD197" s="33"/>
      <c r="SE197" s="33"/>
      <c r="SF197" s="33"/>
      <c r="SG197" s="33"/>
      <c r="SH197" s="33"/>
      <c r="SI197" s="33"/>
      <c r="SJ197" s="33"/>
      <c r="SK197" s="33"/>
      <c r="SL197" s="33"/>
      <c r="SM197" s="33"/>
      <c r="SN197" s="33"/>
      <c r="SO197" s="33"/>
      <c r="SP197" s="33"/>
      <c r="SQ197" s="33"/>
      <c r="SR197" s="33"/>
      <c r="SS197" s="33"/>
      <c r="ST197" s="33"/>
      <c r="SU197" s="33"/>
      <c r="SV197" s="33"/>
      <c r="SW197" s="33"/>
      <c r="SX197" s="33"/>
      <c r="SY197" s="33"/>
      <c r="SZ197" s="33"/>
      <c r="TA197" s="33"/>
      <c r="TB197" s="33"/>
      <c r="TC197" s="33"/>
      <c r="TD197" s="33"/>
      <c r="TE197" s="33"/>
      <c r="TF197" s="33"/>
      <c r="TG197" s="33"/>
      <c r="TH197" s="33"/>
      <c r="TI197" s="33"/>
      <c r="TJ197" s="33"/>
      <c r="TK197" s="33"/>
      <c r="TL197" s="33"/>
      <c r="TM197" s="33"/>
      <c r="TN197" s="33"/>
      <c r="TO197" s="33"/>
      <c r="TP197" s="33"/>
      <c r="TQ197" s="33"/>
      <c r="TR197" s="33"/>
      <c r="TS197" s="33"/>
      <c r="TT197" s="33"/>
      <c r="TU197" s="33"/>
      <c r="TV197" s="33"/>
      <c r="TW197" s="33"/>
      <c r="TX197" s="33"/>
      <c r="TY197" s="33"/>
      <c r="TZ197" s="33"/>
      <c r="UA197" s="33"/>
      <c r="UB197" s="33"/>
      <c r="UC197" s="33"/>
      <c r="UD197" s="33"/>
      <c r="UE197" s="33"/>
      <c r="UF197" s="33"/>
      <c r="UG197" s="33"/>
      <c r="UH197" s="33"/>
      <c r="UI197" s="33"/>
      <c r="UJ197" s="33"/>
      <c r="UK197" s="33"/>
      <c r="UL197" s="33"/>
      <c r="UM197" s="33"/>
      <c r="UN197" s="33"/>
      <c r="UO197" s="33"/>
      <c r="UP197" s="33"/>
      <c r="UQ197" s="33"/>
      <c r="UR197" s="33"/>
      <c r="US197" s="33"/>
      <c r="UT197" s="33"/>
      <c r="UU197" s="33"/>
      <c r="UV197" s="33"/>
      <c r="UW197" s="33"/>
      <c r="UX197" s="33"/>
      <c r="UY197" s="33"/>
      <c r="UZ197" s="33"/>
      <c r="VA197" s="33"/>
      <c r="VB197" s="33"/>
      <c r="VC197" s="33"/>
      <c r="VD197" s="33"/>
      <c r="VE197" s="33"/>
      <c r="VF197" s="33"/>
      <c r="VG197" s="33"/>
      <c r="VH197" s="33"/>
      <c r="VI197" s="33"/>
      <c r="VJ197" s="33"/>
      <c r="VK197" s="33"/>
      <c r="VL197" s="33"/>
      <c r="VM197" s="33"/>
      <c r="VN197" s="33"/>
      <c r="VO197" s="33"/>
      <c r="VP197" s="33"/>
      <c r="VQ197" s="33"/>
      <c r="VR197" s="33"/>
      <c r="VS197" s="33"/>
      <c r="VT197" s="33"/>
      <c r="VU197" s="33"/>
      <c r="VV197" s="33"/>
      <c r="VW197" s="33"/>
      <c r="VX197" s="33"/>
      <c r="VY197" s="33"/>
      <c r="VZ197" s="33"/>
      <c r="WA197" s="33"/>
      <c r="WB197" s="33"/>
      <c r="WC197" s="33"/>
      <c r="WD197" s="33"/>
      <c r="WE197" s="33"/>
      <c r="WF197" s="33"/>
      <c r="WG197" s="33"/>
      <c r="WH197" s="33"/>
      <c r="WI197" s="33"/>
      <c r="WJ197" s="33"/>
      <c r="WK197" s="33"/>
      <c r="WL197" s="33"/>
      <c r="WM197" s="33"/>
      <c r="WN197" s="33"/>
      <c r="WO197" s="33"/>
      <c r="WP197" s="33"/>
      <c r="WQ197" s="33"/>
      <c r="WR197" s="33"/>
      <c r="WS197" s="33"/>
      <c r="WT197" s="33"/>
      <c r="WU197" s="33"/>
      <c r="WV197" s="33"/>
      <c r="WW197" s="33"/>
      <c r="WX197" s="33"/>
      <c r="WY197" s="33"/>
      <c r="WZ197" s="33"/>
      <c r="XA197" s="33"/>
      <c r="XB197" s="33"/>
      <c r="XC197" s="33"/>
      <c r="XD197" s="33"/>
      <c r="XE197" s="33"/>
      <c r="XF197" s="33"/>
      <c r="XG197" s="33"/>
      <c r="XH197" s="33"/>
      <c r="XI197" s="33"/>
      <c r="XJ197" s="33"/>
      <c r="XK197" s="33"/>
      <c r="XL197" s="33"/>
      <c r="XM197" s="33"/>
      <c r="XN197" s="33"/>
      <c r="XO197" s="33"/>
      <c r="XP197" s="33"/>
      <c r="XQ197" s="33"/>
      <c r="XR197" s="33"/>
      <c r="XS197" s="33"/>
      <c r="XT197" s="33"/>
      <c r="XU197" s="33"/>
      <c r="XV197" s="33"/>
      <c r="XW197" s="33"/>
      <c r="XX197" s="33"/>
      <c r="XY197" s="33"/>
      <c r="XZ197" s="33"/>
      <c r="YA197" s="33"/>
      <c r="YB197" s="33"/>
      <c r="YC197" s="33"/>
      <c r="YD197" s="33"/>
      <c r="YE197" s="33"/>
      <c r="YF197" s="33"/>
      <c r="YG197" s="33"/>
      <c r="YH197" s="33"/>
      <c r="YI197" s="33"/>
      <c r="YJ197" s="33"/>
      <c r="YK197" s="33"/>
      <c r="YL197" s="33"/>
      <c r="YM197" s="33"/>
      <c r="YN197" s="33"/>
      <c r="YO197" s="33"/>
      <c r="YP197" s="33"/>
      <c r="YQ197" s="33"/>
      <c r="YR197" s="33"/>
      <c r="YS197" s="33"/>
      <c r="YT197" s="33"/>
      <c r="YU197" s="33"/>
      <c r="YV197" s="33"/>
      <c r="YW197" s="33"/>
      <c r="YX197" s="33"/>
      <c r="YY197" s="33"/>
      <c r="YZ197" s="33"/>
      <c r="ZA197" s="33"/>
      <c r="ZB197" s="33"/>
      <c r="ZC197" s="33"/>
      <c r="ZD197" s="33"/>
      <c r="ZE197" s="33"/>
      <c r="ZF197" s="33"/>
      <c r="ZG197" s="33"/>
      <c r="ZH197" s="33"/>
      <c r="ZI197" s="33"/>
      <c r="ZJ197" s="33"/>
      <c r="ZK197" s="33"/>
      <c r="ZL197" s="33"/>
      <c r="ZM197" s="33"/>
      <c r="ZN197" s="33"/>
      <c r="ZO197" s="33"/>
      <c r="ZP197" s="33"/>
      <c r="ZQ197" s="33"/>
      <c r="ZR197" s="33"/>
      <c r="ZS197" s="33"/>
      <c r="ZT197" s="33"/>
      <c r="ZU197" s="33"/>
      <c r="ZV197" s="33"/>
      <c r="ZW197" s="33"/>
      <c r="ZX197" s="33"/>
      <c r="ZY197" s="33"/>
      <c r="ZZ197" s="33"/>
      <c r="AAA197" s="33"/>
      <c r="AAB197" s="33"/>
      <c r="AAC197" s="33"/>
      <c r="AAD197" s="33"/>
      <c r="AAE197" s="33"/>
      <c r="AAF197" s="33"/>
      <c r="AAG197" s="33"/>
      <c r="AAH197" s="33"/>
      <c r="AAI197" s="33"/>
      <c r="AAJ197" s="33"/>
      <c r="AAK197" s="33"/>
      <c r="AAL197" s="33"/>
      <c r="AAM197" s="33"/>
      <c r="AAN197" s="33"/>
      <c r="AAO197" s="33"/>
      <c r="AAP197" s="33"/>
      <c r="AAQ197" s="33"/>
      <c r="AAR197" s="33"/>
      <c r="AAS197" s="33"/>
      <c r="AAT197" s="33"/>
      <c r="AAU197" s="33"/>
      <c r="AAV197" s="33"/>
      <c r="AAW197" s="33"/>
      <c r="AAX197" s="33"/>
      <c r="AAY197" s="33"/>
      <c r="AAZ197" s="33"/>
      <c r="ABA197" s="33"/>
      <c r="ABB197" s="33"/>
      <c r="ABC197" s="33"/>
      <c r="ABD197" s="33"/>
      <c r="ABE197" s="33"/>
      <c r="ABF197" s="33"/>
      <c r="ABG197" s="33"/>
      <c r="ABH197" s="33"/>
      <c r="ABI197" s="33"/>
      <c r="ABJ197" s="33"/>
      <c r="ABK197" s="33"/>
      <c r="ABL197" s="33"/>
      <c r="ABM197" s="33"/>
      <c r="ABN197" s="33"/>
      <c r="ABO197" s="33"/>
      <c r="ABP197" s="33"/>
      <c r="ABQ197" s="33"/>
      <c r="ABR197" s="33"/>
      <c r="ABS197" s="33"/>
      <c r="ABT197" s="33"/>
      <c r="ABU197" s="33"/>
      <c r="ABV197" s="33"/>
      <c r="ABW197" s="33"/>
      <c r="ABX197" s="33"/>
      <c r="ABY197" s="33"/>
      <c r="ABZ197" s="33"/>
      <c r="ACA197" s="33"/>
      <c r="ACB197" s="33"/>
      <c r="ACC197" s="33"/>
      <c r="ACD197" s="33"/>
      <c r="ACE197" s="33"/>
      <c r="ACF197" s="33"/>
      <c r="ACG197" s="33"/>
      <c r="ACH197" s="33"/>
      <c r="ACI197" s="33"/>
      <c r="ACJ197" s="33"/>
      <c r="ACK197" s="33"/>
      <c r="ACL197" s="33"/>
      <c r="ACM197" s="33"/>
      <c r="ACN197" s="33"/>
      <c r="ACO197" s="33"/>
      <c r="ACP197" s="33"/>
      <c r="ACQ197" s="33"/>
      <c r="ACR197" s="33"/>
      <c r="ACS197" s="33"/>
      <c r="ACT197" s="33"/>
      <c r="ACU197" s="33"/>
      <c r="ACV197" s="33"/>
      <c r="ACW197" s="33"/>
      <c r="ACX197" s="33"/>
      <c r="ACY197" s="33"/>
      <c r="ACZ197" s="33"/>
      <c r="ADA197" s="33"/>
      <c r="ADB197" s="33"/>
      <c r="ADC197" s="33"/>
      <c r="ADD197" s="33"/>
      <c r="ADE197" s="33"/>
      <c r="ADF197" s="33"/>
      <c r="ADG197" s="33"/>
      <c r="ADH197" s="33"/>
      <c r="ADI197" s="33"/>
      <c r="ADJ197" s="33"/>
      <c r="ADK197" s="33"/>
      <c r="ADL197" s="33"/>
      <c r="ADM197" s="33"/>
      <c r="ADN197" s="33"/>
      <c r="ADO197" s="33"/>
      <c r="ADP197" s="33"/>
      <c r="ADQ197" s="33"/>
      <c r="ADR197" s="33"/>
      <c r="ADS197" s="33"/>
      <c r="ADT197" s="33"/>
      <c r="ADU197" s="33"/>
      <c r="ADV197" s="33"/>
      <c r="ADW197" s="33"/>
      <c r="ADX197" s="33"/>
      <c r="ADY197" s="33"/>
      <c r="ADZ197" s="33"/>
      <c r="AEA197" s="33"/>
      <c r="AEB197" s="33"/>
      <c r="AEC197" s="33"/>
      <c r="AED197" s="33"/>
      <c r="AEE197" s="33"/>
      <c r="AEF197" s="33"/>
      <c r="AEG197" s="33"/>
      <c r="AEH197" s="33"/>
      <c r="AEI197" s="33"/>
      <c r="AEJ197" s="33"/>
      <c r="AEK197" s="33"/>
      <c r="AEL197" s="33"/>
      <c r="AEM197" s="33"/>
      <c r="AEN197" s="33"/>
      <c r="AEO197" s="33"/>
      <c r="AEP197" s="33"/>
      <c r="AEQ197" s="33"/>
      <c r="AER197" s="33"/>
      <c r="AES197" s="33"/>
      <c r="AET197" s="33"/>
      <c r="AEU197" s="33"/>
      <c r="AEV197" s="33"/>
      <c r="AEW197" s="33"/>
      <c r="AEX197" s="33"/>
      <c r="AEY197" s="33"/>
      <c r="AEZ197" s="33"/>
      <c r="AFA197" s="33"/>
      <c r="AFB197" s="33"/>
      <c r="AFC197" s="33"/>
      <c r="AFD197" s="33"/>
      <c r="AFE197" s="33"/>
      <c r="AFF197" s="33"/>
      <c r="AFG197" s="33"/>
      <c r="AFH197" s="33"/>
      <c r="AFI197" s="33"/>
      <c r="AFJ197" s="33"/>
      <c r="AFK197" s="33"/>
      <c r="AFL197" s="33"/>
      <c r="AFM197" s="33"/>
      <c r="AFN197" s="33"/>
      <c r="AFO197" s="33"/>
      <c r="AFP197" s="33"/>
      <c r="AFQ197" s="33"/>
      <c r="AFR197" s="33"/>
      <c r="AFS197" s="33"/>
      <c r="AFT197" s="33"/>
      <c r="AFU197" s="33"/>
      <c r="AFV197" s="33"/>
      <c r="AFW197" s="33"/>
      <c r="AFX197" s="33"/>
      <c r="AFY197" s="33"/>
      <c r="AFZ197" s="33"/>
      <c r="AGA197" s="33"/>
      <c r="AGB197" s="33"/>
      <c r="AGC197" s="33"/>
      <c r="AGD197" s="33"/>
      <c r="AGE197" s="33"/>
      <c r="AGF197" s="33"/>
      <c r="AGG197" s="33"/>
      <c r="AGH197" s="33"/>
      <c r="AGI197" s="33"/>
      <c r="AGJ197" s="33"/>
      <c r="AGK197" s="33"/>
      <c r="AGL197" s="33"/>
      <c r="AGM197" s="33"/>
      <c r="AGN197" s="33"/>
      <c r="AGO197" s="33"/>
      <c r="AGP197" s="33"/>
      <c r="AGQ197" s="33"/>
      <c r="AGR197" s="33"/>
      <c r="AGS197" s="33"/>
      <c r="AGT197" s="33"/>
      <c r="AGU197" s="33"/>
      <c r="AGV197" s="33"/>
      <c r="AGW197" s="33"/>
      <c r="AGX197" s="33"/>
      <c r="AGY197" s="33"/>
      <c r="AGZ197" s="33"/>
      <c r="AHA197" s="33"/>
      <c r="AHB197" s="33"/>
      <c r="AHC197" s="33"/>
      <c r="AHD197" s="33"/>
      <c r="AHE197" s="33"/>
      <c r="AHF197" s="33"/>
      <c r="AHG197" s="33"/>
      <c r="AHH197" s="33"/>
      <c r="AHI197" s="33"/>
      <c r="AHJ197" s="33"/>
      <c r="AHK197" s="33"/>
      <c r="AHL197" s="33"/>
      <c r="AHM197" s="33"/>
      <c r="AHN197" s="33"/>
      <c r="AHO197" s="33"/>
      <c r="AHP197" s="33"/>
      <c r="AHQ197" s="33"/>
      <c r="AHR197" s="33"/>
      <c r="AHS197" s="33"/>
      <c r="AHT197" s="33"/>
      <c r="AHU197" s="33"/>
      <c r="AHV197" s="33"/>
      <c r="AHW197" s="33"/>
      <c r="AHX197" s="33"/>
      <c r="AHY197" s="33"/>
      <c r="AHZ197" s="33"/>
      <c r="AIA197" s="33"/>
      <c r="AIB197" s="33"/>
      <c r="AIC197" s="33"/>
      <c r="AID197" s="33"/>
      <c r="AIE197" s="33"/>
      <c r="AIF197" s="33"/>
      <c r="AIG197" s="33"/>
      <c r="AIH197" s="33"/>
      <c r="AII197" s="33"/>
      <c r="AIJ197" s="33"/>
      <c r="AIK197" s="33"/>
      <c r="AIL197" s="33"/>
      <c r="AIM197" s="33"/>
      <c r="AIN197" s="33"/>
      <c r="AIO197" s="33"/>
      <c r="AIP197" s="33"/>
      <c r="AIQ197" s="33"/>
      <c r="AIR197" s="33"/>
      <c r="AIS197" s="33"/>
      <c r="AIT197" s="33"/>
      <c r="AIU197" s="33"/>
      <c r="AIV197" s="33"/>
      <c r="AIW197" s="33"/>
      <c r="AIX197" s="33"/>
      <c r="AIY197" s="33"/>
      <c r="AIZ197" s="33"/>
      <c r="AJA197" s="33"/>
      <c r="AJB197" s="33"/>
      <c r="AJC197" s="33"/>
      <c r="AJD197" s="33"/>
      <c r="AJE197" s="33"/>
      <c r="AJF197" s="33"/>
      <c r="AJG197" s="33"/>
      <c r="AJH197" s="33"/>
      <c r="AJI197" s="33"/>
      <c r="AJJ197" s="33"/>
      <c r="AJK197" s="33"/>
      <c r="AJL197" s="33"/>
      <c r="AJM197" s="33"/>
      <c r="AJN197" s="33"/>
      <c r="AJO197" s="33"/>
      <c r="AJP197" s="33"/>
      <c r="AJQ197" s="33"/>
      <c r="AJR197" s="33"/>
      <c r="AJS197" s="33"/>
      <c r="AJT197" s="33"/>
      <c r="AJU197" s="33"/>
      <c r="AJV197" s="33"/>
      <c r="AJW197" s="33"/>
      <c r="AJX197" s="33"/>
      <c r="AJY197" s="33"/>
      <c r="AJZ197" s="33"/>
      <c r="AKA197" s="33"/>
      <c r="AKB197" s="33"/>
      <c r="AKC197" s="33"/>
      <c r="AKD197" s="33"/>
      <c r="AKE197" s="33"/>
      <c r="AKF197" s="33"/>
      <c r="AKG197" s="33"/>
      <c r="AKH197" s="33"/>
      <c r="AKI197" s="33"/>
      <c r="AKJ197" s="33"/>
      <c r="AKK197" s="33"/>
      <c r="AKL197" s="33"/>
      <c r="AKM197" s="33"/>
      <c r="AKN197" s="33"/>
      <c r="AKO197" s="33"/>
      <c r="AKP197" s="33"/>
      <c r="AKQ197" s="33"/>
      <c r="AKR197" s="33"/>
      <c r="AKS197" s="33"/>
      <c r="AKT197" s="33"/>
      <c r="AKU197" s="33"/>
      <c r="AKV197" s="33"/>
      <c r="AKW197" s="33"/>
      <c r="AKX197" s="33"/>
      <c r="AKY197" s="33"/>
      <c r="AKZ197" s="33"/>
      <c r="ALA197" s="33"/>
      <c r="ALB197" s="33"/>
      <c r="ALC197" s="33"/>
      <c r="ALD197" s="33"/>
      <c r="ALE197" s="33"/>
      <c r="ALF197" s="33"/>
      <c r="ALG197" s="33"/>
      <c r="ALH197" s="33"/>
      <c r="ALI197" s="33"/>
      <c r="ALJ197" s="33"/>
      <c r="ALK197" s="33"/>
      <c r="ALL197" s="33"/>
      <c r="ALM197" s="33"/>
      <c r="ALN197" s="33"/>
      <c r="ALO197" s="33"/>
      <c r="ALP197" s="33"/>
      <c r="ALQ197" s="33"/>
      <c r="ALR197" s="33"/>
      <c r="ALS197" s="33"/>
      <c r="ALT197" s="33"/>
      <c r="ALU197" s="33"/>
      <c r="ALV197" s="33"/>
      <c r="ALW197" s="33"/>
      <c r="ALX197" s="33"/>
      <c r="ALY197" s="33"/>
    </row>
    <row r="198" s="33" customFormat="true" ht="15.75" hidden="false" customHeight="false" outlineLevel="0" collapsed="false">
      <c r="A198" s="20" t="s">
        <v>154</v>
      </c>
      <c r="B198" s="123" t="s">
        <v>155</v>
      </c>
      <c r="C198" s="108" t="n">
        <v>200</v>
      </c>
      <c r="D198" s="119" t="n">
        <v>10</v>
      </c>
      <c r="E198" s="120" t="n">
        <v>20</v>
      </c>
      <c r="F198" s="99"/>
      <c r="G198" s="26" t="n">
        <f aca="false">F198/E198</f>
        <v>0</v>
      </c>
      <c r="H198" s="27" t="n">
        <f aca="false">F198*D198</f>
        <v>0</v>
      </c>
      <c r="I198" s="28" t="n">
        <v>3.5</v>
      </c>
      <c r="J198" s="29" t="n">
        <f aca="false">I198*D198</f>
        <v>35</v>
      </c>
      <c r="K198" s="29" t="n">
        <f aca="false">H198*I198</f>
        <v>0</v>
      </c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  <c r="QR198" s="30"/>
      <c r="QS198" s="30"/>
      <c r="QT198" s="30"/>
      <c r="QU198" s="30"/>
      <c r="QV198" s="30"/>
      <c r="QW198" s="30"/>
      <c r="QX198" s="30"/>
      <c r="QY198" s="30"/>
      <c r="QZ198" s="30"/>
      <c r="RA198" s="30"/>
      <c r="RB198" s="30"/>
      <c r="RC198" s="30"/>
      <c r="RD198" s="30"/>
      <c r="RE198" s="30"/>
      <c r="RF198" s="30"/>
      <c r="RG198" s="30"/>
      <c r="RH198" s="30"/>
      <c r="RI198" s="30"/>
      <c r="RJ198" s="30"/>
      <c r="RK198" s="30"/>
      <c r="RL198" s="30"/>
      <c r="RM198" s="30"/>
      <c r="RN198" s="30"/>
      <c r="RO198" s="30"/>
      <c r="RP198" s="30"/>
      <c r="RQ198" s="30"/>
      <c r="RR198" s="30"/>
      <c r="RS198" s="30"/>
      <c r="RT198" s="30"/>
      <c r="RU198" s="30"/>
      <c r="RV198" s="30"/>
      <c r="RW198" s="30"/>
      <c r="RX198" s="30"/>
      <c r="RY198" s="30"/>
      <c r="RZ198" s="30"/>
      <c r="SA198" s="30"/>
      <c r="SB198" s="30"/>
      <c r="SC198" s="30"/>
      <c r="SD198" s="30"/>
      <c r="SE198" s="30"/>
      <c r="SF198" s="30"/>
      <c r="SG198" s="30"/>
      <c r="SH198" s="30"/>
      <c r="SI198" s="30"/>
      <c r="SJ198" s="30"/>
      <c r="SK198" s="30"/>
      <c r="SL198" s="30"/>
      <c r="SM198" s="30"/>
      <c r="SN198" s="30"/>
      <c r="SO198" s="30"/>
      <c r="SP198" s="30"/>
      <c r="SQ198" s="30"/>
      <c r="SR198" s="30"/>
      <c r="SS198" s="30"/>
      <c r="ST198" s="30"/>
      <c r="SU198" s="30"/>
      <c r="SV198" s="30"/>
      <c r="SW198" s="30"/>
      <c r="SX198" s="30"/>
      <c r="SY198" s="30"/>
      <c r="SZ198" s="30"/>
      <c r="TA198" s="30"/>
      <c r="TB198" s="30"/>
      <c r="TC198" s="30"/>
      <c r="TD198" s="30"/>
      <c r="TE198" s="30"/>
      <c r="TF198" s="30"/>
      <c r="TG198" s="30"/>
      <c r="TH198" s="30"/>
      <c r="TI198" s="30"/>
      <c r="TJ198" s="30"/>
      <c r="TK198" s="30"/>
      <c r="TL198" s="30"/>
      <c r="TM198" s="30"/>
      <c r="TN198" s="30"/>
      <c r="TO198" s="30"/>
      <c r="TP198" s="30"/>
      <c r="TQ198" s="30"/>
      <c r="TR198" s="30"/>
      <c r="TS198" s="30"/>
      <c r="TT198" s="30"/>
      <c r="TU198" s="30"/>
      <c r="TV198" s="30"/>
      <c r="TW198" s="30"/>
      <c r="TX198" s="30"/>
      <c r="TY198" s="30"/>
      <c r="TZ198" s="30"/>
      <c r="UA198" s="30"/>
      <c r="UB198" s="30"/>
      <c r="UC198" s="30"/>
      <c r="UD198" s="30"/>
      <c r="UE198" s="30"/>
      <c r="UF198" s="30"/>
      <c r="UG198" s="30"/>
      <c r="UH198" s="30"/>
      <c r="UI198" s="30"/>
      <c r="UJ198" s="30"/>
      <c r="UK198" s="30"/>
      <c r="UL198" s="30"/>
      <c r="UM198" s="30"/>
      <c r="UN198" s="30"/>
      <c r="UO198" s="30"/>
      <c r="UP198" s="30"/>
      <c r="UQ198" s="30"/>
      <c r="UR198" s="30"/>
      <c r="US198" s="30"/>
      <c r="UT198" s="30"/>
      <c r="UU198" s="30"/>
      <c r="UV198" s="30"/>
      <c r="UW198" s="30"/>
      <c r="UX198" s="30"/>
      <c r="UY198" s="30"/>
      <c r="UZ198" s="30"/>
      <c r="VA198" s="30"/>
      <c r="VB198" s="30"/>
      <c r="VC198" s="30"/>
      <c r="VD198" s="30"/>
      <c r="VE198" s="30"/>
      <c r="VF198" s="30"/>
      <c r="VG198" s="30"/>
      <c r="VH198" s="30"/>
      <c r="VI198" s="30"/>
      <c r="VJ198" s="30"/>
      <c r="VK198" s="30"/>
      <c r="VL198" s="30"/>
      <c r="VM198" s="30"/>
      <c r="VN198" s="30"/>
      <c r="VO198" s="30"/>
      <c r="VP198" s="30"/>
      <c r="VQ198" s="30"/>
      <c r="VR198" s="30"/>
      <c r="VS198" s="30"/>
      <c r="VT198" s="30"/>
      <c r="VU198" s="30"/>
      <c r="VV198" s="30"/>
      <c r="VW198" s="30"/>
      <c r="VX198" s="30"/>
      <c r="VY198" s="30"/>
      <c r="VZ198" s="30"/>
      <c r="WA198" s="30"/>
      <c r="WB198" s="30"/>
      <c r="WC198" s="30"/>
      <c r="WD198" s="30"/>
      <c r="WE198" s="30"/>
      <c r="WF198" s="30"/>
      <c r="WG198" s="30"/>
      <c r="WH198" s="30"/>
      <c r="WI198" s="30"/>
      <c r="WJ198" s="30"/>
      <c r="WK198" s="30"/>
      <c r="WL198" s="30"/>
      <c r="WM198" s="30"/>
      <c r="WN198" s="30"/>
      <c r="WO198" s="30"/>
      <c r="WP198" s="30"/>
      <c r="WQ198" s="30"/>
      <c r="WR198" s="30"/>
      <c r="WS198" s="30"/>
      <c r="WT198" s="30"/>
      <c r="WU198" s="30"/>
      <c r="WV198" s="30"/>
      <c r="WW198" s="30"/>
      <c r="WX198" s="30"/>
      <c r="WY198" s="30"/>
      <c r="WZ198" s="30"/>
      <c r="XA198" s="30"/>
      <c r="XB198" s="30"/>
      <c r="XC198" s="30"/>
      <c r="XD198" s="30"/>
      <c r="XE198" s="30"/>
      <c r="XF198" s="30"/>
      <c r="XG198" s="30"/>
      <c r="XH198" s="30"/>
      <c r="XI198" s="30"/>
      <c r="XJ198" s="30"/>
      <c r="XK198" s="30"/>
      <c r="XL198" s="30"/>
      <c r="XM198" s="30"/>
      <c r="XN198" s="30"/>
      <c r="XO198" s="30"/>
      <c r="XP198" s="30"/>
      <c r="XQ198" s="30"/>
      <c r="XR198" s="30"/>
      <c r="XS198" s="30"/>
      <c r="XT198" s="30"/>
      <c r="XU198" s="30"/>
      <c r="XV198" s="30"/>
      <c r="XW198" s="30"/>
      <c r="XX198" s="30"/>
      <c r="XY198" s="30"/>
      <c r="XZ198" s="30"/>
      <c r="YA198" s="30"/>
      <c r="YB198" s="30"/>
      <c r="YC198" s="30"/>
      <c r="YD198" s="30"/>
      <c r="YE198" s="30"/>
      <c r="YF198" s="30"/>
      <c r="YG198" s="30"/>
      <c r="YH198" s="30"/>
      <c r="YI198" s="30"/>
      <c r="YJ198" s="30"/>
      <c r="YK198" s="30"/>
      <c r="YL198" s="30"/>
      <c r="YM198" s="30"/>
      <c r="YN198" s="30"/>
      <c r="YO198" s="30"/>
      <c r="YP198" s="30"/>
      <c r="YQ198" s="30"/>
      <c r="YR198" s="30"/>
      <c r="YS198" s="30"/>
      <c r="YT198" s="30"/>
      <c r="YU198" s="30"/>
      <c r="YV198" s="30"/>
      <c r="YW198" s="30"/>
      <c r="YX198" s="30"/>
      <c r="YY198" s="30"/>
      <c r="YZ198" s="30"/>
      <c r="ZA198" s="30"/>
      <c r="ZB198" s="30"/>
      <c r="ZC198" s="30"/>
      <c r="ZD198" s="30"/>
      <c r="ZE198" s="30"/>
      <c r="ZF198" s="30"/>
      <c r="ZG198" s="30"/>
      <c r="ZH198" s="30"/>
      <c r="ZI198" s="30"/>
      <c r="ZJ198" s="30"/>
      <c r="ZK198" s="30"/>
      <c r="ZL198" s="30"/>
      <c r="ZM198" s="30"/>
      <c r="ZN198" s="30"/>
      <c r="ZO198" s="30"/>
      <c r="ZP198" s="30"/>
      <c r="ZQ198" s="30"/>
      <c r="ZR198" s="30"/>
      <c r="ZS198" s="30"/>
      <c r="ZT198" s="30"/>
      <c r="ZU198" s="30"/>
      <c r="ZV198" s="30"/>
      <c r="ZW198" s="30"/>
      <c r="ZX198" s="30"/>
      <c r="ZY198" s="30"/>
      <c r="ZZ198" s="30"/>
      <c r="AAA198" s="30"/>
      <c r="AAB198" s="30"/>
      <c r="AAC198" s="30"/>
      <c r="AAD198" s="30"/>
      <c r="AAE198" s="30"/>
      <c r="AAF198" s="30"/>
      <c r="AAG198" s="30"/>
      <c r="AAH198" s="30"/>
      <c r="AAI198" s="30"/>
      <c r="AAJ198" s="30"/>
      <c r="AAK198" s="30"/>
      <c r="AAL198" s="30"/>
      <c r="AAM198" s="30"/>
      <c r="AAN198" s="30"/>
      <c r="AAO198" s="30"/>
      <c r="AAP198" s="30"/>
      <c r="AAQ198" s="30"/>
      <c r="AAR198" s="30"/>
      <c r="AAS198" s="30"/>
      <c r="AAT198" s="30"/>
      <c r="AAU198" s="30"/>
      <c r="AAV198" s="30"/>
      <c r="AAW198" s="30"/>
      <c r="AAX198" s="30"/>
      <c r="AAY198" s="30"/>
      <c r="AAZ198" s="30"/>
      <c r="ABA198" s="30"/>
      <c r="ABB198" s="30"/>
      <c r="ABC198" s="30"/>
      <c r="ABD198" s="30"/>
      <c r="ABE198" s="30"/>
      <c r="ABF198" s="30"/>
      <c r="ABG198" s="30"/>
      <c r="ABH198" s="30"/>
      <c r="ABI198" s="30"/>
      <c r="ABJ198" s="30"/>
      <c r="ABK198" s="30"/>
      <c r="ABL198" s="30"/>
      <c r="ABM198" s="30"/>
      <c r="ABN198" s="30"/>
      <c r="ABO198" s="30"/>
      <c r="ABP198" s="30"/>
      <c r="ABQ198" s="30"/>
      <c r="ABR198" s="30"/>
      <c r="ABS198" s="30"/>
      <c r="ABT198" s="30"/>
      <c r="ABU198" s="30"/>
      <c r="ABV198" s="30"/>
      <c r="ABW198" s="30"/>
      <c r="ABX198" s="30"/>
      <c r="ABY198" s="30"/>
      <c r="ABZ198" s="30"/>
      <c r="ACA198" s="30"/>
      <c r="ACB198" s="30"/>
      <c r="ACC198" s="30"/>
      <c r="ACD198" s="30"/>
      <c r="ACE198" s="30"/>
      <c r="ACF198" s="30"/>
      <c r="ACG198" s="30"/>
      <c r="ACH198" s="30"/>
      <c r="ACI198" s="30"/>
      <c r="ACJ198" s="30"/>
      <c r="ACK198" s="30"/>
      <c r="ACL198" s="30"/>
      <c r="ACM198" s="30"/>
      <c r="ACN198" s="30"/>
      <c r="ACO198" s="30"/>
      <c r="ACP198" s="30"/>
      <c r="ACQ198" s="30"/>
      <c r="ACR198" s="30"/>
      <c r="ACS198" s="30"/>
      <c r="ACT198" s="30"/>
      <c r="ACU198" s="30"/>
      <c r="ACV198" s="30"/>
      <c r="ACW198" s="30"/>
      <c r="ACX198" s="30"/>
      <c r="ACY198" s="30"/>
      <c r="ACZ198" s="30"/>
      <c r="ADA198" s="30"/>
      <c r="ADB198" s="30"/>
      <c r="ADC198" s="30"/>
      <c r="ADD198" s="30"/>
      <c r="ADE198" s="30"/>
      <c r="ADF198" s="30"/>
      <c r="ADG198" s="30"/>
      <c r="ADH198" s="30"/>
      <c r="ADI198" s="30"/>
      <c r="ADJ198" s="30"/>
      <c r="ADK198" s="30"/>
      <c r="ADL198" s="30"/>
      <c r="ADM198" s="30"/>
      <c r="ADN198" s="30"/>
      <c r="ADO198" s="30"/>
      <c r="ADP198" s="30"/>
      <c r="ADQ198" s="30"/>
      <c r="ADR198" s="30"/>
      <c r="ADS198" s="30"/>
      <c r="ADT198" s="30"/>
      <c r="ADU198" s="30"/>
      <c r="ADV198" s="30"/>
      <c r="ADW198" s="30"/>
      <c r="ADX198" s="30"/>
      <c r="ADY198" s="30"/>
      <c r="ADZ198" s="30"/>
      <c r="AEA198" s="30"/>
      <c r="AEB198" s="30"/>
      <c r="AEC198" s="30"/>
      <c r="AED198" s="30"/>
      <c r="AEE198" s="30"/>
      <c r="AEF198" s="30"/>
      <c r="AEG198" s="30"/>
      <c r="AEH198" s="30"/>
      <c r="AEI198" s="30"/>
      <c r="AEJ198" s="30"/>
      <c r="AEK198" s="30"/>
      <c r="AEL198" s="30"/>
      <c r="AEM198" s="30"/>
      <c r="AEN198" s="30"/>
      <c r="AEO198" s="30"/>
      <c r="AEP198" s="30"/>
      <c r="AEQ198" s="30"/>
      <c r="AER198" s="30"/>
      <c r="AES198" s="30"/>
      <c r="AET198" s="30"/>
      <c r="AEU198" s="30"/>
      <c r="AEV198" s="30"/>
      <c r="AEW198" s="30"/>
      <c r="AEX198" s="30"/>
      <c r="AEY198" s="30"/>
      <c r="AEZ198" s="30"/>
      <c r="AFA198" s="30"/>
      <c r="AFB198" s="30"/>
      <c r="AFC198" s="30"/>
      <c r="AFD198" s="30"/>
      <c r="AFE198" s="30"/>
      <c r="AFF198" s="30"/>
      <c r="AFG198" s="30"/>
      <c r="AFH198" s="30"/>
      <c r="AFI198" s="30"/>
      <c r="AFJ198" s="30"/>
      <c r="AFK198" s="30"/>
      <c r="AFL198" s="30"/>
      <c r="AFM198" s="30"/>
      <c r="AFN198" s="30"/>
      <c r="AFO198" s="30"/>
      <c r="AFP198" s="30"/>
      <c r="AFQ198" s="30"/>
      <c r="AFR198" s="30"/>
      <c r="AFS198" s="30"/>
      <c r="AFT198" s="30"/>
      <c r="AFU198" s="30"/>
      <c r="AFV198" s="30"/>
      <c r="AFW198" s="30"/>
      <c r="AFX198" s="30"/>
      <c r="AFY198" s="30"/>
      <c r="AFZ198" s="30"/>
      <c r="AGA198" s="30"/>
      <c r="AGB198" s="30"/>
      <c r="AGC198" s="30"/>
      <c r="AGD198" s="30"/>
      <c r="AGE198" s="30"/>
      <c r="AGF198" s="30"/>
      <c r="AGG198" s="30"/>
      <c r="AGH198" s="30"/>
      <c r="AGI198" s="30"/>
      <c r="AGJ198" s="30"/>
      <c r="AGK198" s="30"/>
      <c r="AGL198" s="30"/>
      <c r="AGM198" s="30"/>
      <c r="AGN198" s="30"/>
      <c r="AGO198" s="30"/>
      <c r="AGP198" s="30"/>
      <c r="AGQ198" s="30"/>
      <c r="AGR198" s="30"/>
      <c r="AGS198" s="30"/>
      <c r="AGT198" s="30"/>
      <c r="AGU198" s="30"/>
      <c r="AGV198" s="30"/>
      <c r="AGW198" s="30"/>
      <c r="AGX198" s="30"/>
      <c r="AGY198" s="30"/>
      <c r="AGZ198" s="30"/>
      <c r="AHA198" s="30"/>
      <c r="AHB198" s="30"/>
      <c r="AHC198" s="30"/>
      <c r="AHD198" s="30"/>
      <c r="AHE198" s="30"/>
      <c r="AHF198" s="30"/>
      <c r="AHG198" s="30"/>
      <c r="AHH198" s="30"/>
      <c r="AHI198" s="30"/>
      <c r="AHJ198" s="30"/>
      <c r="AHK198" s="30"/>
      <c r="AHL198" s="30"/>
      <c r="AHM198" s="30"/>
      <c r="AHN198" s="30"/>
      <c r="AHO198" s="30"/>
      <c r="AHP198" s="30"/>
      <c r="AHQ198" s="30"/>
      <c r="AHR198" s="30"/>
      <c r="AHS198" s="30"/>
      <c r="AHT198" s="30"/>
      <c r="AHU198" s="30"/>
      <c r="AHV198" s="30"/>
      <c r="AHW198" s="30"/>
      <c r="AHX198" s="30"/>
      <c r="AHY198" s="30"/>
      <c r="AHZ198" s="30"/>
      <c r="AIA198" s="30"/>
      <c r="AIB198" s="30"/>
      <c r="AIC198" s="30"/>
      <c r="AID198" s="30"/>
      <c r="AIE198" s="30"/>
      <c r="AIF198" s="30"/>
      <c r="AIG198" s="30"/>
      <c r="AIH198" s="30"/>
      <c r="AII198" s="30"/>
      <c r="AIJ198" s="30"/>
      <c r="AIK198" s="30"/>
      <c r="AIL198" s="30"/>
      <c r="AIM198" s="30"/>
      <c r="AIN198" s="30"/>
      <c r="AIO198" s="30"/>
      <c r="AIP198" s="30"/>
      <c r="AIQ198" s="30"/>
      <c r="AIR198" s="30"/>
      <c r="AIS198" s="30"/>
      <c r="AIT198" s="30"/>
      <c r="AIU198" s="30"/>
      <c r="AIV198" s="30"/>
      <c r="AIW198" s="30"/>
      <c r="AIX198" s="30"/>
      <c r="AIY198" s="30"/>
      <c r="AIZ198" s="30"/>
      <c r="AJA198" s="30"/>
      <c r="AJB198" s="30"/>
      <c r="AJC198" s="30"/>
      <c r="AJD198" s="30"/>
      <c r="AJE198" s="30"/>
      <c r="AJF198" s="30"/>
      <c r="AJG198" s="30"/>
      <c r="AJH198" s="30"/>
      <c r="AJI198" s="30"/>
      <c r="AJJ198" s="30"/>
      <c r="AJK198" s="30"/>
      <c r="AJL198" s="30"/>
      <c r="AJM198" s="30"/>
      <c r="AJN198" s="30"/>
      <c r="AJO198" s="30"/>
      <c r="AJP198" s="30"/>
      <c r="AJQ198" s="30"/>
      <c r="AJR198" s="30"/>
      <c r="AJS198" s="30"/>
      <c r="AJT198" s="30"/>
      <c r="AJU198" s="30"/>
      <c r="AJV198" s="30"/>
      <c r="AJW198" s="30"/>
      <c r="AJX198" s="30"/>
      <c r="AJY198" s="30"/>
      <c r="AJZ198" s="30"/>
      <c r="AKA198" s="30"/>
      <c r="AKB198" s="30"/>
      <c r="AKC198" s="30"/>
      <c r="AKD198" s="30"/>
      <c r="AKE198" s="30"/>
      <c r="AKF198" s="30"/>
      <c r="AKG198" s="30"/>
      <c r="AKH198" s="30"/>
      <c r="AKI198" s="30"/>
      <c r="AKJ198" s="30"/>
      <c r="AKK198" s="30"/>
      <c r="AKL198" s="30"/>
      <c r="AKM198" s="30"/>
      <c r="AKN198" s="30"/>
      <c r="AKO198" s="30"/>
      <c r="AKP198" s="30"/>
      <c r="AKQ198" s="30"/>
      <c r="AKR198" s="30"/>
      <c r="AKS198" s="30"/>
      <c r="AKT198" s="30"/>
      <c r="AKU198" s="30"/>
      <c r="AKV198" s="30"/>
      <c r="AKW198" s="30"/>
      <c r="AKX198" s="30"/>
      <c r="AKY198" s="30"/>
      <c r="AKZ198" s="30"/>
      <c r="ALA198" s="30"/>
      <c r="ALB198" s="30"/>
      <c r="ALC198" s="30"/>
      <c r="ALD198" s="30"/>
      <c r="ALE198" s="30"/>
      <c r="ALF198" s="30"/>
      <c r="ALG198" s="30"/>
      <c r="ALH198" s="30"/>
      <c r="ALI198" s="30"/>
      <c r="ALJ198" s="30"/>
      <c r="ALK198" s="30"/>
      <c r="ALL198" s="30"/>
      <c r="ALM198" s="30"/>
      <c r="ALN198" s="30"/>
      <c r="ALO198" s="30"/>
      <c r="ALP198" s="30"/>
      <c r="ALQ198" s="30"/>
      <c r="ALR198" s="30"/>
      <c r="ALS198" s="30"/>
      <c r="ALT198" s="30"/>
      <c r="ALU198" s="30"/>
      <c r="ALV198" s="30"/>
      <c r="ALW198" s="30"/>
      <c r="ALX198" s="30"/>
      <c r="ALY198" s="30"/>
      <c r="ALZ198" s="30"/>
      <c r="AMA198" s="30"/>
      <c r="AMB198" s="30"/>
    </row>
    <row r="199" s="30" customFormat="true" ht="15.75" hidden="false" customHeight="false" outlineLevel="0" collapsed="false">
      <c r="A199" s="20" t="s">
        <v>154</v>
      </c>
      <c r="B199" s="124" t="s">
        <v>156</v>
      </c>
      <c r="C199" s="108" t="n">
        <v>120</v>
      </c>
      <c r="D199" s="119" t="n">
        <v>10</v>
      </c>
      <c r="E199" s="120" t="n">
        <v>12</v>
      </c>
      <c r="F199" s="99"/>
      <c r="G199" s="26" t="n">
        <f aca="false">F199/E199</f>
        <v>0</v>
      </c>
      <c r="H199" s="27" t="n">
        <f aca="false">F199*D199</f>
        <v>0</v>
      </c>
      <c r="I199" s="28" t="n">
        <v>3.5</v>
      </c>
      <c r="J199" s="29" t="n">
        <f aca="false">I199*D199</f>
        <v>35</v>
      </c>
      <c r="K199" s="29" t="n">
        <f aca="false">H199*I199</f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  <c r="IU199" s="33"/>
      <c r="IV199" s="33"/>
      <c r="IW199" s="33"/>
      <c r="IX199" s="33"/>
      <c r="IY199" s="33"/>
      <c r="IZ199" s="33"/>
      <c r="JA199" s="33"/>
      <c r="JB199" s="33"/>
      <c r="JC199" s="33"/>
      <c r="JD199" s="33"/>
      <c r="JE199" s="33"/>
      <c r="JF199" s="33"/>
      <c r="JG199" s="33"/>
      <c r="JH199" s="33"/>
      <c r="JI199" s="33"/>
      <c r="JJ199" s="33"/>
      <c r="JK199" s="33"/>
      <c r="JL199" s="33"/>
      <c r="JM199" s="33"/>
      <c r="JN199" s="33"/>
      <c r="JO199" s="33"/>
      <c r="JP199" s="33"/>
      <c r="JQ199" s="33"/>
      <c r="JR199" s="33"/>
      <c r="JS199" s="33"/>
      <c r="JT199" s="33"/>
      <c r="JU199" s="33"/>
      <c r="JV199" s="33"/>
      <c r="JW199" s="33"/>
      <c r="JX199" s="33"/>
      <c r="JY199" s="33"/>
      <c r="JZ199" s="33"/>
      <c r="KA199" s="33"/>
      <c r="KB199" s="33"/>
      <c r="KC199" s="33"/>
      <c r="KD199" s="33"/>
      <c r="KE199" s="33"/>
      <c r="KF199" s="33"/>
      <c r="KG199" s="33"/>
      <c r="KH199" s="33"/>
      <c r="KI199" s="33"/>
      <c r="KJ199" s="33"/>
      <c r="KK199" s="33"/>
      <c r="KL199" s="33"/>
      <c r="KM199" s="33"/>
      <c r="KN199" s="33"/>
      <c r="KO199" s="33"/>
      <c r="KP199" s="33"/>
      <c r="KQ199" s="33"/>
      <c r="KR199" s="33"/>
      <c r="KS199" s="33"/>
      <c r="KT199" s="33"/>
      <c r="KU199" s="33"/>
      <c r="KV199" s="33"/>
      <c r="KW199" s="33"/>
      <c r="KX199" s="33"/>
      <c r="KY199" s="33"/>
      <c r="KZ199" s="33"/>
      <c r="LA199" s="33"/>
      <c r="LB199" s="33"/>
      <c r="LC199" s="33"/>
      <c r="LD199" s="33"/>
      <c r="LE199" s="33"/>
      <c r="LF199" s="33"/>
      <c r="LG199" s="33"/>
      <c r="LH199" s="33"/>
      <c r="LI199" s="33"/>
      <c r="LJ199" s="33"/>
      <c r="LK199" s="33"/>
      <c r="LL199" s="33"/>
      <c r="LM199" s="33"/>
      <c r="LN199" s="33"/>
      <c r="LO199" s="33"/>
      <c r="LP199" s="33"/>
      <c r="LQ199" s="33"/>
      <c r="LR199" s="33"/>
      <c r="LS199" s="33"/>
      <c r="LT199" s="33"/>
      <c r="LU199" s="33"/>
      <c r="LV199" s="33"/>
      <c r="LW199" s="33"/>
      <c r="LX199" s="33"/>
      <c r="LY199" s="33"/>
      <c r="LZ199" s="33"/>
      <c r="MA199" s="33"/>
      <c r="MB199" s="33"/>
      <c r="MC199" s="33"/>
      <c r="MD199" s="33"/>
      <c r="ME199" s="33"/>
      <c r="MF199" s="33"/>
      <c r="MG199" s="33"/>
      <c r="MH199" s="33"/>
      <c r="MI199" s="33"/>
      <c r="MJ199" s="33"/>
      <c r="MK199" s="33"/>
      <c r="ML199" s="33"/>
      <c r="MM199" s="33"/>
      <c r="MN199" s="33"/>
      <c r="MO199" s="33"/>
      <c r="MP199" s="33"/>
      <c r="MQ199" s="33"/>
      <c r="MR199" s="33"/>
      <c r="MS199" s="33"/>
      <c r="MT199" s="33"/>
      <c r="MU199" s="33"/>
      <c r="MV199" s="33"/>
      <c r="MW199" s="33"/>
      <c r="MX199" s="33"/>
      <c r="MY199" s="33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  <c r="NL199" s="33"/>
      <c r="NM199" s="33"/>
      <c r="NN199" s="33"/>
      <c r="NO199" s="33"/>
      <c r="NP199" s="33"/>
      <c r="NQ199" s="33"/>
      <c r="NR199" s="33"/>
      <c r="NS199" s="33"/>
      <c r="NT199" s="33"/>
      <c r="NU199" s="33"/>
      <c r="NV199" s="33"/>
      <c r="NW199" s="33"/>
      <c r="NX199" s="33"/>
      <c r="NY199" s="33"/>
      <c r="NZ199" s="33"/>
      <c r="OA199" s="33"/>
      <c r="OB199" s="33"/>
      <c r="OC199" s="33"/>
      <c r="OD199" s="33"/>
      <c r="OE199" s="33"/>
      <c r="OF199" s="33"/>
      <c r="OG199" s="33"/>
      <c r="OH199" s="33"/>
      <c r="OI199" s="33"/>
      <c r="OJ199" s="33"/>
      <c r="OK199" s="33"/>
      <c r="OL199" s="33"/>
      <c r="OM199" s="33"/>
      <c r="ON199" s="33"/>
      <c r="OO199" s="33"/>
      <c r="OP199" s="33"/>
      <c r="OQ199" s="33"/>
      <c r="OR199" s="33"/>
      <c r="OS199" s="33"/>
      <c r="OT199" s="33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  <c r="PM199" s="33"/>
      <c r="PN199" s="33"/>
      <c r="PO199" s="33"/>
      <c r="PP199" s="33"/>
      <c r="PQ199" s="33"/>
      <c r="PR199" s="33"/>
      <c r="PS199" s="33"/>
      <c r="PT199" s="33"/>
      <c r="PU199" s="33"/>
      <c r="PV199" s="33"/>
      <c r="PW199" s="33"/>
      <c r="PX199" s="33"/>
      <c r="PY199" s="33"/>
      <c r="PZ199" s="33"/>
      <c r="QA199" s="33"/>
      <c r="QB199" s="33"/>
      <c r="QC199" s="33"/>
      <c r="QD199" s="33"/>
      <c r="QE199" s="33"/>
      <c r="QF199" s="33"/>
      <c r="QG199" s="33"/>
      <c r="QH199" s="33"/>
      <c r="QI199" s="33"/>
      <c r="QJ199" s="33"/>
      <c r="QK199" s="33"/>
      <c r="QL199" s="33"/>
      <c r="QM199" s="33"/>
      <c r="QN199" s="33"/>
      <c r="QO199" s="33"/>
      <c r="QP199" s="33"/>
      <c r="QQ199" s="33"/>
      <c r="QR199" s="33"/>
      <c r="QS199" s="33"/>
      <c r="QT199" s="33"/>
      <c r="QU199" s="33"/>
      <c r="QV199" s="33"/>
      <c r="QW199" s="33"/>
      <c r="QX199" s="33"/>
      <c r="QY199" s="33"/>
      <c r="QZ199" s="33"/>
      <c r="RA199" s="33"/>
      <c r="RB199" s="33"/>
      <c r="RC199" s="33"/>
      <c r="RD199" s="33"/>
      <c r="RE199" s="33"/>
      <c r="RF199" s="33"/>
      <c r="RG199" s="33"/>
      <c r="RH199" s="33"/>
      <c r="RI199" s="33"/>
      <c r="RJ199" s="33"/>
      <c r="RK199" s="33"/>
      <c r="RL199" s="33"/>
      <c r="RM199" s="33"/>
      <c r="RN199" s="33"/>
      <c r="RO199" s="33"/>
      <c r="RP199" s="33"/>
      <c r="RQ199" s="33"/>
      <c r="RR199" s="33"/>
      <c r="RS199" s="33"/>
      <c r="RT199" s="33"/>
      <c r="RU199" s="33"/>
      <c r="RV199" s="33"/>
      <c r="RW199" s="33"/>
      <c r="RX199" s="33"/>
      <c r="RY199" s="33"/>
      <c r="RZ199" s="33"/>
      <c r="SA199" s="33"/>
      <c r="SB199" s="33"/>
      <c r="SC199" s="33"/>
      <c r="SD199" s="33"/>
      <c r="SE199" s="33"/>
      <c r="SF199" s="33"/>
      <c r="SG199" s="33"/>
      <c r="SH199" s="33"/>
      <c r="SI199" s="33"/>
      <c r="SJ199" s="33"/>
      <c r="SK199" s="33"/>
      <c r="SL199" s="33"/>
      <c r="SM199" s="33"/>
      <c r="SN199" s="33"/>
      <c r="SO199" s="33"/>
      <c r="SP199" s="33"/>
      <c r="SQ199" s="33"/>
      <c r="SR199" s="33"/>
      <c r="SS199" s="33"/>
      <c r="ST199" s="33"/>
      <c r="SU199" s="33"/>
      <c r="SV199" s="33"/>
      <c r="SW199" s="33"/>
      <c r="SX199" s="33"/>
      <c r="SY199" s="33"/>
      <c r="SZ199" s="33"/>
      <c r="TA199" s="33"/>
      <c r="TB199" s="33"/>
      <c r="TC199" s="33"/>
      <c r="TD199" s="33"/>
      <c r="TE199" s="33"/>
      <c r="TF199" s="33"/>
      <c r="TG199" s="33"/>
      <c r="TH199" s="33"/>
      <c r="TI199" s="33"/>
      <c r="TJ199" s="33"/>
      <c r="TK199" s="33"/>
      <c r="TL199" s="33"/>
      <c r="TM199" s="33"/>
      <c r="TN199" s="33"/>
      <c r="TO199" s="33"/>
      <c r="TP199" s="33"/>
      <c r="TQ199" s="33"/>
      <c r="TR199" s="33"/>
      <c r="TS199" s="33"/>
      <c r="TT199" s="33"/>
      <c r="TU199" s="33"/>
      <c r="TV199" s="33"/>
      <c r="TW199" s="33"/>
      <c r="TX199" s="33"/>
      <c r="TY199" s="33"/>
      <c r="TZ199" s="33"/>
      <c r="UA199" s="33"/>
      <c r="UB199" s="33"/>
      <c r="UC199" s="33"/>
      <c r="UD199" s="33"/>
      <c r="UE199" s="33"/>
      <c r="UF199" s="33"/>
      <c r="UG199" s="33"/>
      <c r="UH199" s="33"/>
      <c r="UI199" s="33"/>
      <c r="UJ199" s="33"/>
      <c r="UK199" s="33"/>
      <c r="UL199" s="33"/>
      <c r="UM199" s="33"/>
      <c r="UN199" s="33"/>
      <c r="UO199" s="33"/>
      <c r="UP199" s="33"/>
      <c r="UQ199" s="33"/>
      <c r="UR199" s="33"/>
      <c r="US199" s="33"/>
      <c r="UT199" s="33"/>
      <c r="UU199" s="33"/>
      <c r="UV199" s="33"/>
      <c r="UW199" s="33"/>
      <c r="UX199" s="33"/>
      <c r="UY199" s="33"/>
      <c r="UZ199" s="33"/>
      <c r="VA199" s="33"/>
      <c r="VB199" s="33"/>
      <c r="VC199" s="33"/>
      <c r="VD199" s="33"/>
      <c r="VE199" s="33"/>
      <c r="VF199" s="33"/>
      <c r="VG199" s="33"/>
      <c r="VH199" s="33"/>
      <c r="VI199" s="33"/>
      <c r="VJ199" s="33"/>
      <c r="VK199" s="33"/>
      <c r="VL199" s="33"/>
      <c r="VM199" s="33"/>
      <c r="VN199" s="33"/>
      <c r="VO199" s="33"/>
      <c r="VP199" s="33"/>
      <c r="VQ199" s="33"/>
      <c r="VR199" s="33"/>
      <c r="VS199" s="33"/>
      <c r="VT199" s="33"/>
      <c r="VU199" s="33"/>
      <c r="VV199" s="33"/>
      <c r="VW199" s="33"/>
      <c r="VX199" s="33"/>
      <c r="VY199" s="33"/>
      <c r="VZ199" s="33"/>
      <c r="WA199" s="33"/>
      <c r="WB199" s="33"/>
      <c r="WC199" s="33"/>
      <c r="WD199" s="33"/>
      <c r="WE199" s="33"/>
      <c r="WF199" s="33"/>
      <c r="WG199" s="33"/>
      <c r="WH199" s="33"/>
      <c r="WI199" s="33"/>
      <c r="WJ199" s="33"/>
      <c r="WK199" s="33"/>
      <c r="WL199" s="33"/>
      <c r="WM199" s="33"/>
      <c r="WN199" s="33"/>
      <c r="WO199" s="33"/>
      <c r="WP199" s="33"/>
      <c r="WQ199" s="33"/>
      <c r="WR199" s="33"/>
      <c r="WS199" s="33"/>
      <c r="WT199" s="33"/>
      <c r="WU199" s="33"/>
      <c r="WV199" s="33"/>
      <c r="WW199" s="33"/>
      <c r="WX199" s="33"/>
      <c r="WY199" s="33"/>
      <c r="WZ199" s="33"/>
      <c r="XA199" s="33"/>
      <c r="XB199" s="33"/>
      <c r="XC199" s="33"/>
      <c r="XD199" s="33"/>
      <c r="XE199" s="33"/>
      <c r="XF199" s="33"/>
      <c r="XG199" s="33"/>
      <c r="XH199" s="33"/>
      <c r="XI199" s="33"/>
      <c r="XJ199" s="33"/>
      <c r="XK199" s="33"/>
      <c r="XL199" s="33"/>
      <c r="XM199" s="33"/>
      <c r="XN199" s="33"/>
      <c r="XO199" s="33"/>
      <c r="XP199" s="33"/>
      <c r="XQ199" s="33"/>
      <c r="XR199" s="33"/>
      <c r="XS199" s="33"/>
      <c r="XT199" s="33"/>
      <c r="XU199" s="33"/>
      <c r="XV199" s="33"/>
      <c r="XW199" s="33"/>
      <c r="XX199" s="33"/>
      <c r="XY199" s="33"/>
      <c r="XZ199" s="33"/>
      <c r="YA199" s="33"/>
      <c r="YB199" s="33"/>
      <c r="YC199" s="33"/>
      <c r="YD199" s="33"/>
      <c r="YE199" s="33"/>
      <c r="YF199" s="33"/>
      <c r="YG199" s="33"/>
      <c r="YH199" s="33"/>
      <c r="YI199" s="33"/>
      <c r="YJ199" s="33"/>
      <c r="YK199" s="33"/>
      <c r="YL199" s="33"/>
      <c r="YM199" s="33"/>
      <c r="YN199" s="33"/>
      <c r="YO199" s="33"/>
      <c r="YP199" s="33"/>
      <c r="YQ199" s="33"/>
      <c r="YR199" s="33"/>
      <c r="YS199" s="33"/>
      <c r="YT199" s="33"/>
      <c r="YU199" s="33"/>
      <c r="YV199" s="33"/>
      <c r="YW199" s="33"/>
      <c r="YX199" s="33"/>
      <c r="YY199" s="33"/>
      <c r="YZ199" s="33"/>
      <c r="ZA199" s="33"/>
      <c r="ZB199" s="33"/>
      <c r="ZC199" s="33"/>
      <c r="ZD199" s="33"/>
      <c r="ZE199" s="33"/>
      <c r="ZF199" s="33"/>
      <c r="ZG199" s="33"/>
      <c r="ZH199" s="33"/>
      <c r="ZI199" s="33"/>
      <c r="ZJ199" s="33"/>
      <c r="ZK199" s="33"/>
      <c r="ZL199" s="33"/>
      <c r="ZM199" s="33"/>
      <c r="ZN199" s="33"/>
      <c r="ZO199" s="33"/>
      <c r="ZP199" s="33"/>
      <c r="ZQ199" s="33"/>
      <c r="ZR199" s="33"/>
      <c r="ZS199" s="33"/>
      <c r="ZT199" s="33"/>
      <c r="ZU199" s="33"/>
      <c r="ZV199" s="33"/>
      <c r="ZW199" s="33"/>
      <c r="ZX199" s="33"/>
      <c r="ZY199" s="33"/>
      <c r="ZZ199" s="33"/>
      <c r="AAA199" s="33"/>
      <c r="AAB199" s="33"/>
      <c r="AAC199" s="33"/>
      <c r="AAD199" s="33"/>
      <c r="AAE199" s="33"/>
      <c r="AAF199" s="33"/>
      <c r="AAG199" s="33"/>
      <c r="AAH199" s="33"/>
      <c r="AAI199" s="33"/>
      <c r="AAJ199" s="33"/>
      <c r="AAK199" s="33"/>
      <c r="AAL199" s="33"/>
      <c r="AAM199" s="33"/>
      <c r="AAN199" s="33"/>
      <c r="AAO199" s="33"/>
      <c r="AAP199" s="33"/>
      <c r="AAQ199" s="33"/>
      <c r="AAR199" s="33"/>
      <c r="AAS199" s="33"/>
      <c r="AAT199" s="33"/>
      <c r="AAU199" s="33"/>
      <c r="AAV199" s="33"/>
      <c r="AAW199" s="33"/>
      <c r="AAX199" s="33"/>
      <c r="AAY199" s="33"/>
      <c r="AAZ199" s="33"/>
      <c r="ABA199" s="33"/>
      <c r="ABB199" s="33"/>
      <c r="ABC199" s="33"/>
      <c r="ABD199" s="33"/>
      <c r="ABE199" s="33"/>
      <c r="ABF199" s="33"/>
      <c r="ABG199" s="33"/>
      <c r="ABH199" s="33"/>
      <c r="ABI199" s="33"/>
      <c r="ABJ199" s="33"/>
      <c r="ABK199" s="33"/>
      <c r="ABL199" s="33"/>
      <c r="ABM199" s="33"/>
      <c r="ABN199" s="33"/>
      <c r="ABO199" s="33"/>
      <c r="ABP199" s="33"/>
      <c r="ABQ199" s="33"/>
      <c r="ABR199" s="33"/>
      <c r="ABS199" s="33"/>
      <c r="ABT199" s="33"/>
      <c r="ABU199" s="33"/>
      <c r="ABV199" s="33"/>
      <c r="ABW199" s="33"/>
      <c r="ABX199" s="33"/>
      <c r="ABY199" s="33"/>
      <c r="ABZ199" s="33"/>
      <c r="ACA199" s="33"/>
      <c r="ACB199" s="33"/>
      <c r="ACC199" s="33"/>
      <c r="ACD199" s="33"/>
      <c r="ACE199" s="33"/>
      <c r="ACF199" s="33"/>
      <c r="ACG199" s="33"/>
      <c r="ACH199" s="33"/>
      <c r="ACI199" s="33"/>
      <c r="ACJ199" s="33"/>
      <c r="ACK199" s="33"/>
      <c r="ACL199" s="33"/>
      <c r="ACM199" s="33"/>
      <c r="ACN199" s="33"/>
      <c r="ACO199" s="33"/>
      <c r="ACP199" s="33"/>
      <c r="ACQ199" s="33"/>
      <c r="ACR199" s="33"/>
      <c r="ACS199" s="33"/>
      <c r="ACT199" s="33"/>
      <c r="ACU199" s="33"/>
      <c r="ACV199" s="33"/>
      <c r="ACW199" s="33"/>
      <c r="ACX199" s="33"/>
      <c r="ACY199" s="33"/>
      <c r="ACZ199" s="33"/>
      <c r="ADA199" s="33"/>
      <c r="ADB199" s="33"/>
      <c r="ADC199" s="33"/>
      <c r="ADD199" s="33"/>
      <c r="ADE199" s="33"/>
      <c r="ADF199" s="33"/>
      <c r="ADG199" s="33"/>
      <c r="ADH199" s="33"/>
      <c r="ADI199" s="33"/>
      <c r="ADJ199" s="33"/>
      <c r="ADK199" s="33"/>
      <c r="ADL199" s="33"/>
      <c r="ADM199" s="33"/>
      <c r="ADN199" s="33"/>
      <c r="ADO199" s="33"/>
      <c r="ADP199" s="33"/>
      <c r="ADQ199" s="33"/>
      <c r="ADR199" s="33"/>
      <c r="ADS199" s="33"/>
      <c r="ADT199" s="33"/>
      <c r="ADU199" s="33"/>
      <c r="ADV199" s="33"/>
      <c r="ADW199" s="33"/>
      <c r="ADX199" s="33"/>
      <c r="ADY199" s="33"/>
      <c r="ADZ199" s="33"/>
      <c r="AEA199" s="33"/>
      <c r="AEB199" s="33"/>
      <c r="AEC199" s="33"/>
      <c r="AED199" s="33"/>
      <c r="AEE199" s="33"/>
      <c r="AEF199" s="33"/>
      <c r="AEG199" s="33"/>
      <c r="AEH199" s="33"/>
      <c r="AEI199" s="33"/>
      <c r="AEJ199" s="33"/>
      <c r="AEK199" s="33"/>
      <c r="AEL199" s="33"/>
      <c r="AEM199" s="33"/>
      <c r="AEN199" s="33"/>
      <c r="AEO199" s="33"/>
      <c r="AEP199" s="33"/>
      <c r="AEQ199" s="33"/>
      <c r="AER199" s="33"/>
      <c r="AES199" s="33"/>
      <c r="AET199" s="33"/>
      <c r="AEU199" s="33"/>
      <c r="AEV199" s="33"/>
      <c r="AEW199" s="33"/>
      <c r="AEX199" s="33"/>
      <c r="AEY199" s="33"/>
      <c r="AEZ199" s="33"/>
      <c r="AFA199" s="33"/>
      <c r="AFB199" s="33"/>
      <c r="AFC199" s="33"/>
      <c r="AFD199" s="33"/>
      <c r="AFE199" s="33"/>
      <c r="AFF199" s="33"/>
      <c r="AFG199" s="33"/>
      <c r="AFH199" s="33"/>
      <c r="AFI199" s="33"/>
      <c r="AFJ199" s="33"/>
      <c r="AFK199" s="33"/>
      <c r="AFL199" s="33"/>
      <c r="AFM199" s="33"/>
      <c r="AFN199" s="33"/>
      <c r="AFO199" s="33"/>
      <c r="AFP199" s="33"/>
      <c r="AFQ199" s="33"/>
      <c r="AFR199" s="33"/>
      <c r="AFS199" s="33"/>
      <c r="AFT199" s="33"/>
      <c r="AFU199" s="33"/>
      <c r="AFV199" s="33"/>
      <c r="AFW199" s="33"/>
      <c r="AFX199" s="33"/>
      <c r="AFY199" s="33"/>
      <c r="AFZ199" s="33"/>
      <c r="AGA199" s="33"/>
      <c r="AGB199" s="33"/>
      <c r="AGC199" s="33"/>
      <c r="AGD199" s="33"/>
      <c r="AGE199" s="33"/>
      <c r="AGF199" s="33"/>
      <c r="AGG199" s="33"/>
      <c r="AGH199" s="33"/>
      <c r="AGI199" s="33"/>
      <c r="AGJ199" s="33"/>
      <c r="AGK199" s="33"/>
      <c r="AGL199" s="33"/>
      <c r="AGM199" s="33"/>
      <c r="AGN199" s="33"/>
      <c r="AGO199" s="33"/>
      <c r="AGP199" s="33"/>
      <c r="AGQ199" s="33"/>
      <c r="AGR199" s="33"/>
      <c r="AGS199" s="33"/>
      <c r="AGT199" s="33"/>
      <c r="AGU199" s="33"/>
      <c r="AGV199" s="33"/>
      <c r="AGW199" s="33"/>
      <c r="AGX199" s="33"/>
      <c r="AGY199" s="33"/>
      <c r="AGZ199" s="33"/>
      <c r="AHA199" s="33"/>
      <c r="AHB199" s="33"/>
      <c r="AHC199" s="33"/>
      <c r="AHD199" s="33"/>
      <c r="AHE199" s="33"/>
      <c r="AHF199" s="33"/>
      <c r="AHG199" s="33"/>
      <c r="AHH199" s="33"/>
      <c r="AHI199" s="33"/>
      <c r="AHJ199" s="33"/>
      <c r="AHK199" s="33"/>
      <c r="AHL199" s="33"/>
      <c r="AHM199" s="33"/>
      <c r="AHN199" s="33"/>
      <c r="AHO199" s="33"/>
      <c r="AHP199" s="33"/>
      <c r="AHQ199" s="33"/>
      <c r="AHR199" s="33"/>
      <c r="AHS199" s="33"/>
      <c r="AHT199" s="33"/>
      <c r="AHU199" s="33"/>
      <c r="AHV199" s="33"/>
      <c r="AHW199" s="33"/>
      <c r="AHX199" s="33"/>
      <c r="AHY199" s="33"/>
      <c r="AHZ199" s="33"/>
      <c r="AIA199" s="33"/>
      <c r="AIB199" s="33"/>
      <c r="AIC199" s="33"/>
      <c r="AID199" s="33"/>
      <c r="AIE199" s="33"/>
      <c r="AIF199" s="33"/>
      <c r="AIG199" s="33"/>
      <c r="AIH199" s="33"/>
      <c r="AII199" s="33"/>
      <c r="AIJ199" s="33"/>
      <c r="AIK199" s="33"/>
      <c r="AIL199" s="33"/>
      <c r="AIM199" s="33"/>
      <c r="AIN199" s="33"/>
      <c r="AIO199" s="33"/>
      <c r="AIP199" s="33"/>
      <c r="AIQ199" s="33"/>
      <c r="AIR199" s="33"/>
      <c r="AIS199" s="33"/>
      <c r="AIT199" s="33"/>
      <c r="AIU199" s="33"/>
      <c r="AIV199" s="33"/>
      <c r="AIW199" s="33"/>
      <c r="AIX199" s="33"/>
      <c r="AIY199" s="33"/>
      <c r="AIZ199" s="33"/>
      <c r="AJA199" s="33"/>
      <c r="AJB199" s="33"/>
      <c r="AJC199" s="33"/>
      <c r="AJD199" s="33"/>
      <c r="AJE199" s="33"/>
      <c r="AJF199" s="33"/>
      <c r="AJG199" s="33"/>
      <c r="AJH199" s="33"/>
      <c r="AJI199" s="33"/>
      <c r="AJJ199" s="33"/>
      <c r="AJK199" s="33"/>
      <c r="AJL199" s="33"/>
      <c r="AJM199" s="33"/>
      <c r="AJN199" s="33"/>
      <c r="AJO199" s="33"/>
      <c r="AJP199" s="33"/>
      <c r="AJQ199" s="33"/>
      <c r="AJR199" s="33"/>
      <c r="AJS199" s="33"/>
      <c r="AJT199" s="33"/>
      <c r="AJU199" s="33"/>
      <c r="AJV199" s="33"/>
      <c r="AJW199" s="33"/>
      <c r="AJX199" s="33"/>
      <c r="AJY199" s="33"/>
      <c r="AJZ199" s="33"/>
      <c r="AKA199" s="33"/>
      <c r="AKB199" s="33"/>
      <c r="AKC199" s="33"/>
      <c r="AKD199" s="33"/>
      <c r="AKE199" s="33"/>
      <c r="AKF199" s="33"/>
      <c r="AKG199" s="33"/>
      <c r="AKH199" s="33"/>
      <c r="AKI199" s="33"/>
      <c r="AKJ199" s="33"/>
      <c r="AKK199" s="33"/>
      <c r="AKL199" s="33"/>
      <c r="AKM199" s="33"/>
      <c r="AKN199" s="33"/>
      <c r="AKO199" s="33"/>
      <c r="AKP199" s="33"/>
      <c r="AKQ199" s="33"/>
      <c r="AKR199" s="33"/>
      <c r="AKS199" s="33"/>
      <c r="AKT199" s="33"/>
      <c r="AKU199" s="33"/>
      <c r="AKV199" s="33"/>
      <c r="AKW199" s="33"/>
      <c r="AKX199" s="33"/>
      <c r="AKY199" s="33"/>
      <c r="AKZ199" s="33"/>
      <c r="ALA199" s="33"/>
      <c r="ALB199" s="33"/>
      <c r="ALC199" s="33"/>
      <c r="ALD199" s="33"/>
      <c r="ALE199" s="33"/>
      <c r="ALF199" s="33"/>
      <c r="ALG199" s="33"/>
      <c r="ALH199" s="33"/>
      <c r="ALI199" s="33"/>
      <c r="ALJ199" s="33"/>
      <c r="ALK199" s="33"/>
      <c r="ALL199" s="33"/>
      <c r="ALM199" s="33"/>
      <c r="ALN199" s="33"/>
      <c r="ALO199" s="33"/>
      <c r="ALP199" s="33"/>
      <c r="ALQ199" s="33"/>
      <c r="ALR199" s="33"/>
      <c r="ALS199" s="33"/>
      <c r="ALT199" s="33"/>
      <c r="ALU199" s="33"/>
      <c r="ALV199" s="33"/>
      <c r="ALW199" s="33"/>
      <c r="ALX199" s="33"/>
      <c r="ALY199" s="33"/>
    </row>
    <row r="200" s="33" customFormat="true" ht="15.75" hidden="false" customHeight="false" outlineLevel="0" collapsed="false">
      <c r="A200" s="20" t="s">
        <v>154</v>
      </c>
      <c r="B200" s="124" t="s">
        <v>157</v>
      </c>
      <c r="C200" s="108" t="n">
        <v>200</v>
      </c>
      <c r="D200" s="119" t="n">
        <v>10</v>
      </c>
      <c r="E200" s="120" t="n">
        <v>20</v>
      </c>
      <c r="F200" s="99"/>
      <c r="G200" s="26" t="n">
        <f aca="false">F200/E200</f>
        <v>0</v>
      </c>
      <c r="H200" s="27" t="n">
        <f aca="false">F200*D200</f>
        <v>0</v>
      </c>
      <c r="I200" s="28" t="n">
        <v>4</v>
      </c>
      <c r="J200" s="29" t="n">
        <f aca="false">I200*D200</f>
        <v>40</v>
      </c>
      <c r="K200" s="29" t="n">
        <f aca="false">H200*I200</f>
        <v>0</v>
      </c>
      <c r="L200" s="30"/>
      <c r="ALW200" s="30"/>
      <c r="ALX200" s="30"/>
      <c r="ALY200" s="30"/>
      <c r="ALZ200" s="30"/>
      <c r="AMA200" s="30"/>
      <c r="AMB200" s="30"/>
    </row>
    <row r="201" s="33" customFormat="true" ht="15.75" hidden="false" customHeight="false" outlineLevel="0" collapsed="false">
      <c r="A201" s="20" t="s">
        <v>154</v>
      </c>
      <c r="B201" s="124" t="s">
        <v>158</v>
      </c>
      <c r="C201" s="108" t="n">
        <v>100</v>
      </c>
      <c r="D201" s="119" t="n">
        <v>10</v>
      </c>
      <c r="E201" s="120" t="n">
        <v>10</v>
      </c>
      <c r="F201" s="99"/>
      <c r="G201" s="26" t="n">
        <f aca="false">F201/E201</f>
        <v>0</v>
      </c>
      <c r="H201" s="27" t="n">
        <f aca="false">F201*D201</f>
        <v>0</v>
      </c>
      <c r="I201" s="28" t="n">
        <v>4</v>
      </c>
      <c r="J201" s="29" t="n">
        <f aca="false">I201*D201</f>
        <v>40</v>
      </c>
      <c r="K201" s="29" t="n">
        <f aca="false">H201*I201</f>
        <v>0</v>
      </c>
      <c r="L201" s="30"/>
      <c r="ALW201" s="30"/>
      <c r="ALX201" s="30"/>
      <c r="ALY201" s="30"/>
      <c r="ALZ201" s="30"/>
      <c r="AMA201" s="30"/>
      <c r="AMB201" s="30"/>
    </row>
    <row r="202" s="33" customFormat="true" ht="15.75" hidden="false" customHeight="false" outlineLevel="0" collapsed="false">
      <c r="A202" s="20" t="s">
        <v>154</v>
      </c>
      <c r="B202" s="124" t="s">
        <v>159</v>
      </c>
      <c r="C202" s="108" t="n">
        <v>400</v>
      </c>
      <c r="D202" s="119" t="n">
        <v>10</v>
      </c>
      <c r="E202" s="120" t="n">
        <v>40</v>
      </c>
      <c r="F202" s="99"/>
      <c r="G202" s="26" t="n">
        <f aca="false">F202/E202</f>
        <v>0</v>
      </c>
      <c r="H202" s="27" t="n">
        <f aca="false">F202*D202</f>
        <v>0</v>
      </c>
      <c r="I202" s="28" t="n">
        <v>4.5</v>
      </c>
      <c r="J202" s="29" t="n">
        <f aca="false">I202*D202</f>
        <v>45</v>
      </c>
      <c r="K202" s="29" t="n">
        <f aca="false">H202*I202</f>
        <v>0</v>
      </c>
      <c r="L202" s="30"/>
      <c r="ALW202" s="30"/>
      <c r="ALX202" s="30"/>
      <c r="ALY202" s="30"/>
      <c r="ALZ202" s="30"/>
      <c r="AMA202" s="30"/>
      <c r="AMB202" s="30"/>
    </row>
    <row r="203" s="33" customFormat="true" ht="15.75" hidden="false" customHeight="false" outlineLevel="0" collapsed="false">
      <c r="A203" s="20" t="s">
        <v>154</v>
      </c>
      <c r="B203" s="124" t="s">
        <v>160</v>
      </c>
      <c r="C203" s="108" t="n">
        <v>200</v>
      </c>
      <c r="D203" s="119" t="n">
        <v>10</v>
      </c>
      <c r="E203" s="120" t="n">
        <v>20</v>
      </c>
      <c r="F203" s="99"/>
      <c r="G203" s="26" t="n">
        <f aca="false">F203/E203</f>
        <v>0</v>
      </c>
      <c r="H203" s="27" t="n">
        <f aca="false">F203*D203</f>
        <v>0</v>
      </c>
      <c r="I203" s="28" t="n">
        <v>4.5</v>
      </c>
      <c r="J203" s="29" t="n">
        <f aca="false">I203*D203</f>
        <v>45</v>
      </c>
      <c r="K203" s="29" t="n">
        <f aca="false">H203*I203</f>
        <v>0</v>
      </c>
      <c r="L203" s="30"/>
      <c r="ALW203" s="30"/>
      <c r="ALX203" s="30"/>
      <c r="ALY203" s="30"/>
      <c r="ALZ203" s="30"/>
      <c r="AMA203" s="30"/>
      <c r="AMB203" s="30"/>
    </row>
    <row r="204" s="33" customFormat="true" ht="15.75" hidden="false" customHeight="false" outlineLevel="0" collapsed="false">
      <c r="A204" s="20" t="s">
        <v>154</v>
      </c>
      <c r="B204" s="124" t="s">
        <v>161</v>
      </c>
      <c r="C204" s="108" t="n">
        <v>160</v>
      </c>
      <c r="D204" s="119" t="n">
        <v>10</v>
      </c>
      <c r="E204" s="120" t="n">
        <v>16</v>
      </c>
      <c r="F204" s="99"/>
      <c r="G204" s="26" t="n">
        <f aca="false">F204/E204</f>
        <v>0</v>
      </c>
      <c r="H204" s="27" t="n">
        <f aca="false">F204*D204</f>
        <v>0</v>
      </c>
      <c r="I204" s="28" t="n">
        <v>4.5</v>
      </c>
      <c r="J204" s="29" t="n">
        <f aca="false">I204*D204</f>
        <v>45</v>
      </c>
      <c r="K204" s="29" t="n">
        <f aca="false">H204*I204</f>
        <v>0</v>
      </c>
      <c r="L204" s="30"/>
      <c r="ALW204" s="30"/>
      <c r="ALX204" s="30"/>
      <c r="ALY204" s="30"/>
      <c r="ALZ204" s="30"/>
      <c r="AMA204" s="30"/>
      <c r="AMB204" s="30"/>
    </row>
    <row r="205" s="33" customFormat="true" ht="15.75" hidden="false" customHeight="false" outlineLevel="0" collapsed="false">
      <c r="A205" s="20" t="s">
        <v>154</v>
      </c>
      <c r="B205" s="124" t="s">
        <v>162</v>
      </c>
      <c r="C205" s="108" t="n">
        <v>80</v>
      </c>
      <c r="D205" s="119" t="n">
        <v>10</v>
      </c>
      <c r="E205" s="120" t="n">
        <v>8</v>
      </c>
      <c r="F205" s="99"/>
      <c r="G205" s="26" t="n">
        <f aca="false">F205/E205</f>
        <v>0</v>
      </c>
      <c r="H205" s="27" t="n">
        <f aca="false">F205*D205</f>
        <v>0</v>
      </c>
      <c r="I205" s="28" t="n">
        <v>4.5</v>
      </c>
      <c r="J205" s="29" t="n">
        <f aca="false">I205*D205</f>
        <v>45</v>
      </c>
      <c r="K205" s="29" t="n">
        <f aca="false">H205*I205</f>
        <v>0</v>
      </c>
      <c r="L205" s="30"/>
      <c r="ALW205" s="30"/>
      <c r="ALX205" s="30"/>
      <c r="ALY205" s="30"/>
      <c r="ALZ205" s="30"/>
      <c r="AMA205" s="30"/>
      <c r="AMB205" s="30"/>
    </row>
    <row r="206" s="33" customFormat="true" ht="15.75" hidden="false" customHeight="false" outlineLevel="0" collapsed="false">
      <c r="A206" s="34" t="s">
        <v>154</v>
      </c>
      <c r="B206" s="49" t="s">
        <v>163</v>
      </c>
      <c r="C206" s="106" t="n">
        <v>140</v>
      </c>
      <c r="D206" s="121" t="n">
        <v>10</v>
      </c>
      <c r="E206" s="122" t="n">
        <v>14</v>
      </c>
      <c r="F206" s="105"/>
      <c r="G206" s="40" t="n">
        <f aca="false">F206/E206</f>
        <v>0</v>
      </c>
      <c r="H206" s="41" t="n">
        <f aca="false">F206*D206</f>
        <v>0</v>
      </c>
      <c r="I206" s="42" t="n">
        <v>5</v>
      </c>
      <c r="J206" s="43" t="n">
        <f aca="false">I206*D206</f>
        <v>50</v>
      </c>
      <c r="K206" s="43" t="n">
        <f aca="false">H206*I206</f>
        <v>0</v>
      </c>
      <c r="L206" s="30"/>
      <c r="ALW206" s="30"/>
      <c r="ALX206" s="30"/>
      <c r="ALY206" s="30"/>
      <c r="ALZ206" s="30"/>
      <c r="AMA206" s="30"/>
      <c r="AMB206" s="30"/>
    </row>
    <row r="207" s="33" customFormat="true" ht="15.75" hidden="false" customHeight="false" outlineLevel="0" collapsed="false">
      <c r="A207" s="34" t="s">
        <v>154</v>
      </c>
      <c r="B207" s="49" t="s">
        <v>164</v>
      </c>
      <c r="C207" s="106" t="n">
        <v>70</v>
      </c>
      <c r="D207" s="121" t="n">
        <v>10</v>
      </c>
      <c r="E207" s="122" t="n">
        <v>7</v>
      </c>
      <c r="F207" s="105"/>
      <c r="G207" s="40" t="n">
        <f aca="false">F207/E207</f>
        <v>0</v>
      </c>
      <c r="H207" s="41" t="n">
        <f aca="false">F207*D207</f>
        <v>0</v>
      </c>
      <c r="I207" s="42" t="n">
        <v>5</v>
      </c>
      <c r="J207" s="43" t="n">
        <f aca="false">I207*D207</f>
        <v>50</v>
      </c>
      <c r="K207" s="43" t="n">
        <f aca="false">H207*I207</f>
        <v>0</v>
      </c>
      <c r="L207" s="30"/>
      <c r="ALW207" s="30"/>
      <c r="ALX207" s="30"/>
      <c r="ALY207" s="30"/>
      <c r="ALZ207" s="30"/>
      <c r="AMA207" s="30"/>
      <c r="AMB207" s="30"/>
    </row>
    <row r="208" s="33" customFormat="true" ht="15.75" hidden="false" customHeight="false" outlineLevel="0" collapsed="false">
      <c r="A208" s="20" t="s">
        <v>154</v>
      </c>
      <c r="B208" s="124" t="s">
        <v>165</v>
      </c>
      <c r="C208" s="108" t="n">
        <v>200</v>
      </c>
      <c r="D208" s="119" t="n">
        <v>10</v>
      </c>
      <c r="E208" s="120" t="n">
        <v>20</v>
      </c>
      <c r="F208" s="99"/>
      <c r="G208" s="26" t="n">
        <f aca="false">F208/E208</f>
        <v>0</v>
      </c>
      <c r="H208" s="27" t="n">
        <f aca="false">F208*D208</f>
        <v>0</v>
      </c>
      <c r="I208" s="28" t="n">
        <v>5</v>
      </c>
      <c r="J208" s="29" t="n">
        <f aca="false">I208*D208</f>
        <v>50</v>
      </c>
      <c r="K208" s="29" t="n">
        <f aca="false">H208*I208</f>
        <v>0</v>
      </c>
      <c r="L208" s="30"/>
      <c r="ALW208" s="30"/>
      <c r="ALX208" s="30"/>
      <c r="ALY208" s="30"/>
      <c r="ALZ208" s="30"/>
      <c r="AMA208" s="30"/>
      <c r="AMB208" s="30"/>
    </row>
    <row r="209" s="33" customFormat="true" ht="15.75" hidden="false" customHeight="false" outlineLevel="0" collapsed="false">
      <c r="A209" s="20" t="s">
        <v>154</v>
      </c>
      <c r="B209" s="124" t="s">
        <v>166</v>
      </c>
      <c r="C209" s="108" t="n">
        <v>100</v>
      </c>
      <c r="D209" s="119" t="n">
        <v>10</v>
      </c>
      <c r="E209" s="120" t="n">
        <v>10</v>
      </c>
      <c r="F209" s="99"/>
      <c r="G209" s="26" t="n">
        <f aca="false">F209/E209</f>
        <v>0</v>
      </c>
      <c r="H209" s="27" t="n">
        <f aca="false">F209*D209</f>
        <v>0</v>
      </c>
      <c r="I209" s="28" t="n">
        <v>5</v>
      </c>
      <c r="J209" s="29" t="n">
        <f aca="false">I209*D209</f>
        <v>50</v>
      </c>
      <c r="K209" s="29" t="n">
        <f aca="false">H209*I209</f>
        <v>0</v>
      </c>
      <c r="L209" s="30"/>
      <c r="ALW209" s="30"/>
      <c r="ALX209" s="30"/>
      <c r="ALY209" s="30"/>
      <c r="ALZ209" s="30"/>
      <c r="AMA209" s="30"/>
      <c r="AMB209" s="30"/>
    </row>
    <row r="210" s="33" customFormat="true" ht="15.75" hidden="false" customHeight="false" outlineLevel="0" collapsed="false">
      <c r="A210" s="20" t="s">
        <v>154</v>
      </c>
      <c r="B210" s="124" t="s">
        <v>167</v>
      </c>
      <c r="C210" s="108" t="n">
        <v>160</v>
      </c>
      <c r="D210" s="119" t="n">
        <v>10</v>
      </c>
      <c r="E210" s="120" t="n">
        <v>16</v>
      </c>
      <c r="F210" s="99"/>
      <c r="G210" s="26" t="n">
        <f aca="false">F210/E210</f>
        <v>0</v>
      </c>
      <c r="H210" s="27" t="n">
        <f aca="false">F210*D210</f>
        <v>0</v>
      </c>
      <c r="I210" s="28" t="n">
        <v>5</v>
      </c>
      <c r="J210" s="29" t="n">
        <f aca="false">I210*D210</f>
        <v>50</v>
      </c>
      <c r="K210" s="29" t="n">
        <f aca="false">H210*I210</f>
        <v>0</v>
      </c>
      <c r="L210" s="30"/>
      <c r="ALW210" s="30"/>
      <c r="ALX210" s="30"/>
      <c r="ALY210" s="30"/>
      <c r="ALZ210" s="30"/>
      <c r="AMA210" s="30"/>
      <c r="AMB210" s="30"/>
    </row>
    <row r="211" s="33" customFormat="true" ht="15.75" hidden="false" customHeight="false" outlineLevel="0" collapsed="false">
      <c r="A211" s="20" t="s">
        <v>154</v>
      </c>
      <c r="B211" s="124" t="s">
        <v>168</v>
      </c>
      <c r="C211" s="108" t="n">
        <v>80</v>
      </c>
      <c r="D211" s="119" t="n">
        <v>10</v>
      </c>
      <c r="E211" s="120" t="n">
        <v>8</v>
      </c>
      <c r="F211" s="99"/>
      <c r="G211" s="26" t="n">
        <f aca="false">F211/E211</f>
        <v>0</v>
      </c>
      <c r="H211" s="27" t="n">
        <f aca="false">F211*D211</f>
        <v>0</v>
      </c>
      <c r="I211" s="28" t="n">
        <v>5</v>
      </c>
      <c r="J211" s="29" t="n">
        <f aca="false">I211*D211</f>
        <v>50</v>
      </c>
      <c r="K211" s="29" t="n">
        <f aca="false">H211*I211</f>
        <v>0</v>
      </c>
      <c r="L211" s="30"/>
      <c r="ALW211" s="30"/>
      <c r="ALX211" s="30"/>
      <c r="ALY211" s="30"/>
      <c r="ALZ211" s="30"/>
      <c r="AMA211" s="30"/>
      <c r="AMB211" s="30"/>
    </row>
    <row r="212" s="92" customFormat="true" ht="24" hidden="false" customHeight="true" outlineLevel="0" collapsed="false">
      <c r="A212" s="65" t="s">
        <v>169</v>
      </c>
      <c r="B212" s="125"/>
      <c r="C212" s="67"/>
      <c r="D212" s="96"/>
      <c r="E212" s="100"/>
      <c r="F212" s="69" t="n">
        <f aca="false">SUM(F190:F211)</f>
        <v>0</v>
      </c>
      <c r="G212" s="71" t="n">
        <f aca="false">SUM(G190:G211)</f>
        <v>0</v>
      </c>
      <c r="H212" s="71" t="n">
        <f aca="false">SUM(H190:H211)</f>
        <v>0</v>
      </c>
      <c r="I212" s="72"/>
      <c r="J212" s="73"/>
      <c r="K212" s="73" t="n">
        <f aca="false">SUM(K190:K211)</f>
        <v>0</v>
      </c>
      <c r="L212" s="30"/>
      <c r="ALW212" s="93"/>
      <c r="ALX212" s="93"/>
      <c r="ALY212" s="93"/>
      <c r="ALZ212" s="93"/>
      <c r="AMA212" s="93"/>
      <c r="AMB212" s="93"/>
    </row>
    <row r="213" s="33" customFormat="true" ht="15.75" hidden="false" customHeight="false" outlineLevel="0" collapsed="false">
      <c r="A213" s="110"/>
      <c r="B213" s="111"/>
      <c r="C213" s="112"/>
      <c r="D213" s="113"/>
      <c r="E213" s="114"/>
      <c r="F213" s="115"/>
      <c r="G213" s="111"/>
      <c r="H213" s="116"/>
      <c r="I213" s="117"/>
      <c r="J213" s="118"/>
      <c r="K213" s="118"/>
      <c r="L213" s="30"/>
      <c r="ALW213" s="30"/>
      <c r="ALX213" s="30"/>
      <c r="ALY213" s="30"/>
      <c r="ALZ213" s="30"/>
      <c r="AMA213" s="30"/>
      <c r="AMB213" s="30"/>
    </row>
    <row r="214" s="33" customFormat="true" ht="15.75" hidden="false" customHeight="false" outlineLevel="0" collapsed="false">
      <c r="A214" s="20" t="s">
        <v>170</v>
      </c>
      <c r="B214" s="21" t="s">
        <v>171</v>
      </c>
      <c r="C214" s="86" t="n">
        <v>400</v>
      </c>
      <c r="D214" s="119" t="n">
        <v>10</v>
      </c>
      <c r="E214" s="120" t="n">
        <v>40</v>
      </c>
      <c r="F214" s="99"/>
      <c r="G214" s="26" t="n">
        <f aca="false">F214/E214</f>
        <v>0</v>
      </c>
      <c r="H214" s="27" t="n">
        <f aca="false">F214*D214</f>
        <v>0</v>
      </c>
      <c r="I214" s="28" t="n">
        <v>4</v>
      </c>
      <c r="J214" s="29" t="n">
        <f aca="false">I214*D214</f>
        <v>40</v>
      </c>
      <c r="K214" s="29" t="n">
        <f aca="false">H214*I214</f>
        <v>0</v>
      </c>
      <c r="L214" s="30"/>
      <c r="ALW214" s="30"/>
      <c r="ALX214" s="30"/>
      <c r="ALY214" s="30"/>
      <c r="ALZ214" s="30"/>
      <c r="AMA214" s="30"/>
      <c r="AMB214" s="30"/>
    </row>
    <row r="215" s="33" customFormat="true" ht="15.75" hidden="false" customHeight="false" outlineLevel="0" collapsed="false">
      <c r="A215" s="20" t="s">
        <v>170</v>
      </c>
      <c r="B215" s="21" t="s">
        <v>172</v>
      </c>
      <c r="C215" s="86" t="n">
        <v>350</v>
      </c>
      <c r="D215" s="119" t="n">
        <v>10</v>
      </c>
      <c r="E215" s="120" t="n">
        <v>35</v>
      </c>
      <c r="F215" s="99"/>
      <c r="G215" s="26" t="n">
        <f aca="false">F215/E215</f>
        <v>0</v>
      </c>
      <c r="H215" s="27" t="n">
        <f aca="false">F215*D215</f>
        <v>0</v>
      </c>
      <c r="I215" s="28" t="n">
        <v>4</v>
      </c>
      <c r="J215" s="29" t="n">
        <f aca="false">I215*D215</f>
        <v>40</v>
      </c>
      <c r="K215" s="29" t="n">
        <f aca="false">H215*I215</f>
        <v>0</v>
      </c>
      <c r="L215" s="30"/>
      <c r="ALW215" s="30"/>
      <c r="ALX215" s="30"/>
      <c r="ALY215" s="30"/>
      <c r="ALZ215" s="30"/>
      <c r="AMA215" s="30"/>
      <c r="AMB215" s="30"/>
    </row>
    <row r="216" s="126" customFormat="true" ht="15.75" hidden="false" customHeight="false" outlineLevel="0" collapsed="false">
      <c r="A216" s="20" t="s">
        <v>170</v>
      </c>
      <c r="B216" s="21" t="s">
        <v>173</v>
      </c>
      <c r="C216" s="90" t="n">
        <v>400</v>
      </c>
      <c r="D216" s="119" t="n">
        <v>10</v>
      </c>
      <c r="E216" s="120" t="n">
        <v>40</v>
      </c>
      <c r="F216" s="99"/>
      <c r="G216" s="26" t="n">
        <f aca="false">F216/E216</f>
        <v>0</v>
      </c>
      <c r="H216" s="27" t="n">
        <f aca="false">F216*D216</f>
        <v>0</v>
      </c>
      <c r="I216" s="28" t="n">
        <v>4</v>
      </c>
      <c r="J216" s="29" t="n">
        <f aca="false">I216*D216</f>
        <v>40</v>
      </c>
      <c r="K216" s="29" t="n">
        <f aca="false">H216*I216</f>
        <v>0</v>
      </c>
      <c r="L216" s="30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  <c r="IT216" s="33"/>
      <c r="IU216" s="33"/>
      <c r="IV216" s="33"/>
      <c r="IW216" s="33"/>
      <c r="IX216" s="33"/>
      <c r="IY216" s="33"/>
      <c r="IZ216" s="33"/>
      <c r="JA216" s="33"/>
      <c r="JB216" s="33"/>
      <c r="JC216" s="33"/>
      <c r="JD216" s="33"/>
      <c r="JE216" s="33"/>
      <c r="JF216" s="33"/>
      <c r="JG216" s="33"/>
      <c r="JH216" s="33"/>
      <c r="JI216" s="33"/>
      <c r="JJ216" s="33"/>
      <c r="JK216" s="33"/>
      <c r="JL216" s="33"/>
      <c r="JM216" s="33"/>
      <c r="JN216" s="33"/>
      <c r="JO216" s="33"/>
      <c r="JP216" s="33"/>
      <c r="JQ216" s="33"/>
      <c r="JR216" s="33"/>
      <c r="JS216" s="33"/>
      <c r="JT216" s="33"/>
      <c r="JU216" s="33"/>
      <c r="JV216" s="33"/>
      <c r="JW216" s="33"/>
      <c r="JX216" s="33"/>
      <c r="JY216" s="33"/>
      <c r="JZ216" s="33"/>
      <c r="KA216" s="33"/>
      <c r="KB216" s="33"/>
      <c r="KC216" s="33"/>
      <c r="KD216" s="33"/>
      <c r="KE216" s="33"/>
      <c r="KF216" s="33"/>
      <c r="KG216" s="33"/>
      <c r="KH216" s="33"/>
      <c r="KI216" s="33"/>
      <c r="KJ216" s="33"/>
      <c r="KK216" s="33"/>
      <c r="KL216" s="33"/>
      <c r="KM216" s="33"/>
      <c r="KN216" s="33"/>
      <c r="KO216" s="33"/>
      <c r="KP216" s="33"/>
      <c r="KQ216" s="33"/>
      <c r="KR216" s="33"/>
      <c r="KS216" s="33"/>
      <c r="KT216" s="33"/>
      <c r="KU216" s="33"/>
      <c r="KV216" s="33"/>
      <c r="KW216" s="33"/>
      <c r="KX216" s="33"/>
      <c r="KY216" s="33"/>
      <c r="KZ216" s="33"/>
      <c r="LA216" s="33"/>
      <c r="LB216" s="33"/>
      <c r="LC216" s="33"/>
      <c r="LD216" s="33"/>
      <c r="LE216" s="33"/>
      <c r="LF216" s="33"/>
      <c r="LG216" s="33"/>
      <c r="LH216" s="33"/>
      <c r="LI216" s="33"/>
      <c r="LJ216" s="33"/>
      <c r="LK216" s="33"/>
      <c r="LL216" s="33"/>
      <c r="LM216" s="33"/>
      <c r="LN216" s="33"/>
      <c r="LO216" s="33"/>
      <c r="LP216" s="33"/>
      <c r="LQ216" s="33"/>
      <c r="LR216" s="33"/>
      <c r="LS216" s="33"/>
      <c r="LT216" s="33"/>
      <c r="LU216" s="33"/>
      <c r="LV216" s="33"/>
      <c r="LW216" s="33"/>
      <c r="LX216" s="33"/>
      <c r="LY216" s="33"/>
      <c r="LZ216" s="33"/>
      <c r="MA216" s="33"/>
      <c r="MB216" s="33"/>
      <c r="MC216" s="33"/>
      <c r="MD216" s="33"/>
      <c r="ME216" s="33"/>
      <c r="MF216" s="33"/>
      <c r="MG216" s="33"/>
      <c r="MH216" s="33"/>
      <c r="MI216" s="33"/>
      <c r="MJ216" s="33"/>
      <c r="MK216" s="33"/>
      <c r="ML216" s="33"/>
      <c r="MM216" s="33"/>
      <c r="MN216" s="33"/>
      <c r="MO216" s="33"/>
      <c r="MP216" s="33"/>
      <c r="MQ216" s="33"/>
      <c r="MR216" s="33"/>
      <c r="MS216" s="33"/>
      <c r="MT216" s="33"/>
      <c r="MU216" s="33"/>
      <c r="MV216" s="33"/>
      <c r="MW216" s="33"/>
      <c r="MX216" s="33"/>
      <c r="MY216" s="33"/>
      <c r="MZ216" s="33"/>
      <c r="NA216" s="33"/>
      <c r="NB216" s="33"/>
      <c r="NC216" s="33"/>
      <c r="ND216" s="33"/>
      <c r="NE216" s="33"/>
      <c r="NF216" s="33"/>
      <c r="NG216" s="33"/>
      <c r="NH216" s="33"/>
      <c r="NI216" s="33"/>
      <c r="NJ216" s="33"/>
      <c r="NK216" s="33"/>
      <c r="NL216" s="33"/>
      <c r="NM216" s="33"/>
      <c r="NN216" s="33"/>
      <c r="NO216" s="33"/>
      <c r="NP216" s="33"/>
      <c r="NQ216" s="33"/>
      <c r="NR216" s="33"/>
      <c r="NS216" s="33"/>
      <c r="NT216" s="33"/>
      <c r="NU216" s="33"/>
      <c r="NV216" s="33"/>
      <c r="NW216" s="33"/>
      <c r="NX216" s="33"/>
      <c r="NY216" s="33"/>
      <c r="NZ216" s="33"/>
      <c r="OA216" s="33"/>
      <c r="OB216" s="33"/>
      <c r="OC216" s="33"/>
      <c r="OD216" s="33"/>
      <c r="OE216" s="33"/>
      <c r="OF216" s="33"/>
      <c r="OG216" s="33"/>
      <c r="OH216" s="33"/>
      <c r="OI216" s="33"/>
      <c r="OJ216" s="33"/>
      <c r="OK216" s="33"/>
      <c r="OL216" s="33"/>
      <c r="OM216" s="33"/>
      <c r="ON216" s="33"/>
      <c r="OO216" s="33"/>
      <c r="OP216" s="33"/>
      <c r="OQ216" s="33"/>
      <c r="OR216" s="33"/>
      <c r="OS216" s="33"/>
      <c r="OT216" s="33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  <c r="PM216" s="33"/>
      <c r="PN216" s="33"/>
      <c r="PO216" s="33"/>
      <c r="PP216" s="33"/>
      <c r="PQ216" s="33"/>
      <c r="PR216" s="33"/>
      <c r="PS216" s="33"/>
      <c r="PT216" s="33"/>
      <c r="PU216" s="33"/>
      <c r="PV216" s="33"/>
      <c r="PW216" s="33"/>
      <c r="PX216" s="33"/>
      <c r="PY216" s="33"/>
      <c r="PZ216" s="33"/>
      <c r="QA216" s="33"/>
      <c r="QB216" s="33"/>
      <c r="QC216" s="33"/>
      <c r="QD216" s="33"/>
      <c r="QE216" s="33"/>
      <c r="QF216" s="33"/>
      <c r="QG216" s="33"/>
      <c r="QH216" s="33"/>
      <c r="QI216" s="33"/>
      <c r="QJ216" s="33"/>
      <c r="QK216" s="33"/>
      <c r="QL216" s="33"/>
      <c r="QM216" s="33"/>
      <c r="QN216" s="33"/>
      <c r="QO216" s="33"/>
      <c r="QP216" s="33"/>
      <c r="QQ216" s="33"/>
      <c r="QR216" s="33"/>
      <c r="QS216" s="33"/>
      <c r="QT216" s="33"/>
      <c r="QU216" s="33"/>
      <c r="QV216" s="33"/>
      <c r="QW216" s="33"/>
      <c r="QX216" s="33"/>
      <c r="QY216" s="33"/>
      <c r="QZ216" s="33"/>
      <c r="RA216" s="33"/>
      <c r="RB216" s="33"/>
      <c r="RC216" s="33"/>
      <c r="RD216" s="33"/>
      <c r="RE216" s="33"/>
      <c r="RF216" s="33"/>
      <c r="RG216" s="33"/>
      <c r="RH216" s="33"/>
      <c r="RI216" s="33"/>
      <c r="RJ216" s="33"/>
      <c r="RK216" s="33"/>
      <c r="RL216" s="33"/>
      <c r="RM216" s="33"/>
      <c r="RN216" s="33"/>
      <c r="RO216" s="33"/>
      <c r="RP216" s="33"/>
      <c r="RQ216" s="33"/>
      <c r="RR216" s="33"/>
      <c r="RS216" s="33"/>
      <c r="RT216" s="33"/>
      <c r="RU216" s="33"/>
      <c r="RV216" s="33"/>
      <c r="RW216" s="33"/>
      <c r="RX216" s="33"/>
      <c r="RY216" s="33"/>
      <c r="RZ216" s="33"/>
      <c r="SA216" s="33"/>
      <c r="SB216" s="33"/>
      <c r="SC216" s="33"/>
      <c r="SD216" s="33"/>
      <c r="SE216" s="33"/>
      <c r="SF216" s="33"/>
      <c r="SG216" s="33"/>
      <c r="SH216" s="33"/>
      <c r="SI216" s="33"/>
      <c r="SJ216" s="33"/>
      <c r="SK216" s="33"/>
      <c r="SL216" s="33"/>
      <c r="SM216" s="33"/>
      <c r="SN216" s="33"/>
      <c r="SO216" s="33"/>
      <c r="SP216" s="33"/>
      <c r="SQ216" s="33"/>
      <c r="SR216" s="33"/>
      <c r="SS216" s="33"/>
      <c r="ST216" s="33"/>
      <c r="SU216" s="33"/>
      <c r="SV216" s="33"/>
      <c r="SW216" s="33"/>
      <c r="SX216" s="33"/>
      <c r="SY216" s="33"/>
      <c r="SZ216" s="33"/>
      <c r="TA216" s="33"/>
      <c r="TB216" s="33"/>
      <c r="TC216" s="33"/>
      <c r="TD216" s="33"/>
      <c r="TE216" s="33"/>
      <c r="TF216" s="33"/>
      <c r="TG216" s="33"/>
      <c r="TH216" s="33"/>
      <c r="TI216" s="33"/>
      <c r="TJ216" s="33"/>
      <c r="TK216" s="33"/>
      <c r="TL216" s="33"/>
      <c r="TM216" s="33"/>
      <c r="TN216" s="33"/>
      <c r="TO216" s="33"/>
      <c r="TP216" s="33"/>
      <c r="TQ216" s="33"/>
      <c r="TR216" s="33"/>
      <c r="TS216" s="33"/>
      <c r="TT216" s="33"/>
      <c r="TU216" s="33"/>
      <c r="TV216" s="33"/>
      <c r="TW216" s="33"/>
      <c r="TX216" s="33"/>
      <c r="TY216" s="33"/>
      <c r="TZ216" s="33"/>
      <c r="UA216" s="33"/>
      <c r="UB216" s="33"/>
      <c r="UC216" s="33"/>
      <c r="UD216" s="33"/>
      <c r="UE216" s="33"/>
      <c r="UF216" s="33"/>
      <c r="UG216" s="33"/>
      <c r="UH216" s="33"/>
      <c r="UI216" s="33"/>
      <c r="UJ216" s="33"/>
      <c r="UK216" s="33"/>
      <c r="UL216" s="33"/>
      <c r="UM216" s="33"/>
      <c r="UN216" s="33"/>
      <c r="UO216" s="33"/>
      <c r="UP216" s="33"/>
      <c r="UQ216" s="33"/>
      <c r="UR216" s="33"/>
      <c r="US216" s="33"/>
      <c r="UT216" s="33"/>
      <c r="UU216" s="33"/>
      <c r="UV216" s="33"/>
      <c r="UW216" s="33"/>
      <c r="UX216" s="33"/>
      <c r="UY216" s="33"/>
      <c r="UZ216" s="33"/>
      <c r="VA216" s="33"/>
      <c r="VB216" s="33"/>
      <c r="VC216" s="33"/>
      <c r="VD216" s="33"/>
      <c r="VE216" s="33"/>
      <c r="VF216" s="33"/>
      <c r="VG216" s="33"/>
      <c r="VH216" s="33"/>
      <c r="VI216" s="33"/>
      <c r="VJ216" s="33"/>
      <c r="VK216" s="33"/>
      <c r="VL216" s="33"/>
      <c r="VM216" s="33"/>
      <c r="VN216" s="33"/>
      <c r="VO216" s="33"/>
      <c r="VP216" s="33"/>
      <c r="VQ216" s="33"/>
      <c r="VR216" s="33"/>
      <c r="VS216" s="33"/>
      <c r="VT216" s="33"/>
      <c r="VU216" s="33"/>
      <c r="VV216" s="33"/>
      <c r="VW216" s="33"/>
      <c r="VX216" s="33"/>
      <c r="VY216" s="33"/>
      <c r="VZ216" s="33"/>
      <c r="WA216" s="33"/>
      <c r="WB216" s="33"/>
      <c r="WC216" s="33"/>
      <c r="WD216" s="33"/>
      <c r="WE216" s="33"/>
      <c r="WF216" s="33"/>
      <c r="WG216" s="33"/>
      <c r="WH216" s="33"/>
      <c r="WI216" s="33"/>
      <c r="WJ216" s="33"/>
      <c r="WK216" s="33"/>
      <c r="WL216" s="33"/>
      <c r="WM216" s="33"/>
      <c r="WN216" s="33"/>
      <c r="WO216" s="33"/>
      <c r="WP216" s="33"/>
      <c r="WQ216" s="33"/>
      <c r="WR216" s="33"/>
      <c r="WS216" s="33"/>
      <c r="WT216" s="33"/>
      <c r="WU216" s="33"/>
      <c r="WV216" s="33"/>
      <c r="WW216" s="33"/>
      <c r="WX216" s="33"/>
      <c r="WY216" s="33"/>
      <c r="WZ216" s="33"/>
      <c r="XA216" s="33"/>
      <c r="XB216" s="33"/>
      <c r="XC216" s="33"/>
      <c r="XD216" s="33"/>
      <c r="XE216" s="33"/>
      <c r="XF216" s="33"/>
      <c r="XG216" s="33"/>
      <c r="XH216" s="33"/>
      <c r="XI216" s="33"/>
      <c r="XJ216" s="33"/>
      <c r="XK216" s="33"/>
      <c r="XL216" s="33"/>
      <c r="XM216" s="33"/>
      <c r="XN216" s="33"/>
      <c r="XO216" s="33"/>
      <c r="XP216" s="33"/>
      <c r="XQ216" s="33"/>
      <c r="XR216" s="33"/>
      <c r="XS216" s="33"/>
      <c r="XT216" s="33"/>
      <c r="XU216" s="33"/>
      <c r="XV216" s="33"/>
      <c r="XW216" s="33"/>
      <c r="XX216" s="33"/>
      <c r="XY216" s="33"/>
      <c r="XZ216" s="33"/>
      <c r="YA216" s="33"/>
      <c r="YB216" s="33"/>
      <c r="YC216" s="33"/>
      <c r="YD216" s="33"/>
      <c r="YE216" s="33"/>
      <c r="YF216" s="33"/>
      <c r="YG216" s="33"/>
      <c r="YH216" s="33"/>
      <c r="YI216" s="33"/>
      <c r="YJ216" s="33"/>
      <c r="YK216" s="33"/>
      <c r="YL216" s="33"/>
      <c r="YM216" s="33"/>
      <c r="YN216" s="33"/>
      <c r="YO216" s="33"/>
      <c r="YP216" s="33"/>
      <c r="YQ216" s="33"/>
      <c r="YR216" s="33"/>
      <c r="YS216" s="33"/>
      <c r="YT216" s="33"/>
      <c r="YU216" s="33"/>
      <c r="YV216" s="33"/>
      <c r="YW216" s="33"/>
      <c r="YX216" s="33"/>
      <c r="YY216" s="33"/>
      <c r="YZ216" s="33"/>
      <c r="ZA216" s="33"/>
      <c r="ZB216" s="33"/>
      <c r="ZC216" s="33"/>
      <c r="ZD216" s="33"/>
      <c r="ZE216" s="33"/>
      <c r="ZF216" s="33"/>
      <c r="ZG216" s="33"/>
      <c r="ZH216" s="33"/>
      <c r="ZI216" s="33"/>
      <c r="ZJ216" s="33"/>
      <c r="ZK216" s="33"/>
      <c r="ZL216" s="33"/>
      <c r="ZM216" s="33"/>
      <c r="ZN216" s="33"/>
      <c r="ZO216" s="33"/>
      <c r="ZP216" s="33"/>
      <c r="ZQ216" s="33"/>
      <c r="ZR216" s="33"/>
      <c r="ZS216" s="33"/>
      <c r="ZT216" s="33"/>
      <c r="ZU216" s="33"/>
      <c r="ZV216" s="33"/>
      <c r="ZW216" s="33"/>
      <c r="ZX216" s="33"/>
      <c r="ZY216" s="33"/>
      <c r="ZZ216" s="33"/>
      <c r="AAA216" s="33"/>
      <c r="AAB216" s="33"/>
      <c r="AAC216" s="33"/>
      <c r="AAD216" s="33"/>
      <c r="AAE216" s="33"/>
      <c r="AAF216" s="33"/>
      <c r="AAG216" s="33"/>
      <c r="AAH216" s="33"/>
      <c r="AAI216" s="33"/>
      <c r="AAJ216" s="33"/>
      <c r="AAK216" s="33"/>
      <c r="AAL216" s="33"/>
      <c r="AAM216" s="33"/>
      <c r="AAN216" s="33"/>
      <c r="AAO216" s="33"/>
      <c r="AAP216" s="33"/>
      <c r="AAQ216" s="33"/>
      <c r="AAR216" s="33"/>
      <c r="AAS216" s="33"/>
      <c r="AAT216" s="33"/>
      <c r="AAU216" s="33"/>
      <c r="AAV216" s="33"/>
      <c r="AAW216" s="33"/>
      <c r="AAX216" s="33"/>
      <c r="AAY216" s="33"/>
      <c r="AAZ216" s="33"/>
      <c r="ABA216" s="33"/>
      <c r="ABB216" s="33"/>
      <c r="ABC216" s="33"/>
      <c r="ABD216" s="33"/>
      <c r="ABE216" s="33"/>
      <c r="ABF216" s="33"/>
      <c r="ABG216" s="33"/>
      <c r="ABH216" s="33"/>
      <c r="ABI216" s="33"/>
      <c r="ABJ216" s="33"/>
      <c r="ABK216" s="33"/>
      <c r="ABL216" s="33"/>
      <c r="ABM216" s="33"/>
      <c r="ABN216" s="33"/>
      <c r="ABO216" s="33"/>
      <c r="ABP216" s="33"/>
      <c r="ABQ216" s="33"/>
      <c r="ABR216" s="33"/>
      <c r="ABS216" s="33"/>
      <c r="ABT216" s="33"/>
      <c r="ABU216" s="33"/>
      <c r="ABV216" s="33"/>
      <c r="ABW216" s="33"/>
      <c r="ABX216" s="33"/>
      <c r="ABY216" s="33"/>
      <c r="ABZ216" s="33"/>
      <c r="ACA216" s="33"/>
      <c r="ACB216" s="33"/>
      <c r="ACC216" s="33"/>
      <c r="ACD216" s="33"/>
      <c r="ACE216" s="33"/>
      <c r="ACF216" s="33"/>
      <c r="ACG216" s="33"/>
      <c r="ACH216" s="33"/>
      <c r="ACI216" s="33"/>
      <c r="ACJ216" s="33"/>
      <c r="ACK216" s="33"/>
      <c r="ACL216" s="33"/>
      <c r="ACM216" s="33"/>
      <c r="ACN216" s="33"/>
      <c r="ACO216" s="33"/>
      <c r="ACP216" s="33"/>
      <c r="ACQ216" s="33"/>
      <c r="ACR216" s="33"/>
      <c r="ACS216" s="33"/>
      <c r="ACT216" s="33"/>
      <c r="ACU216" s="33"/>
      <c r="ACV216" s="33"/>
      <c r="ACW216" s="33"/>
      <c r="ACX216" s="33"/>
      <c r="ACY216" s="33"/>
      <c r="ACZ216" s="33"/>
      <c r="ADA216" s="33"/>
      <c r="ADB216" s="33"/>
      <c r="ADC216" s="33"/>
      <c r="ADD216" s="33"/>
      <c r="ADE216" s="33"/>
      <c r="ADF216" s="33"/>
      <c r="ADG216" s="33"/>
      <c r="ADH216" s="33"/>
      <c r="ADI216" s="33"/>
      <c r="ADJ216" s="33"/>
      <c r="ADK216" s="33"/>
      <c r="ADL216" s="33"/>
      <c r="ADM216" s="33"/>
      <c r="ADN216" s="33"/>
      <c r="ADO216" s="33"/>
      <c r="ADP216" s="33"/>
      <c r="ADQ216" s="33"/>
      <c r="ADR216" s="33"/>
      <c r="ADS216" s="33"/>
      <c r="ADT216" s="33"/>
      <c r="ADU216" s="33"/>
      <c r="ADV216" s="33"/>
      <c r="ADW216" s="33"/>
      <c r="ADX216" s="33"/>
      <c r="ADY216" s="33"/>
      <c r="ADZ216" s="33"/>
      <c r="AEA216" s="33"/>
      <c r="AEB216" s="33"/>
      <c r="AEC216" s="33"/>
      <c r="AED216" s="33"/>
      <c r="AEE216" s="33"/>
      <c r="AEF216" s="33"/>
      <c r="AEG216" s="33"/>
      <c r="AEH216" s="33"/>
      <c r="AEI216" s="33"/>
      <c r="AEJ216" s="33"/>
      <c r="AEK216" s="33"/>
      <c r="AEL216" s="33"/>
      <c r="AEM216" s="33"/>
      <c r="AEN216" s="33"/>
      <c r="AEO216" s="33"/>
      <c r="AEP216" s="33"/>
      <c r="AEQ216" s="33"/>
      <c r="AER216" s="33"/>
      <c r="AES216" s="33"/>
      <c r="AET216" s="33"/>
      <c r="AEU216" s="33"/>
      <c r="AEV216" s="33"/>
      <c r="AEW216" s="33"/>
      <c r="AEX216" s="33"/>
      <c r="AEY216" s="33"/>
      <c r="AEZ216" s="33"/>
      <c r="AFA216" s="33"/>
      <c r="AFB216" s="33"/>
      <c r="AFC216" s="33"/>
      <c r="AFD216" s="33"/>
      <c r="AFE216" s="33"/>
      <c r="AFF216" s="33"/>
      <c r="AFG216" s="33"/>
      <c r="AFH216" s="33"/>
      <c r="AFI216" s="33"/>
      <c r="AFJ216" s="33"/>
      <c r="AFK216" s="33"/>
      <c r="AFL216" s="33"/>
      <c r="AFM216" s="33"/>
      <c r="AFN216" s="33"/>
      <c r="AFO216" s="33"/>
      <c r="AFP216" s="33"/>
      <c r="AFQ216" s="33"/>
      <c r="AFR216" s="33"/>
      <c r="AFS216" s="33"/>
      <c r="AFT216" s="33"/>
      <c r="AFU216" s="33"/>
      <c r="AFV216" s="33"/>
      <c r="AFW216" s="33"/>
      <c r="AFX216" s="33"/>
      <c r="AFY216" s="33"/>
      <c r="AFZ216" s="33"/>
      <c r="AGA216" s="33"/>
      <c r="AGB216" s="33"/>
      <c r="AGC216" s="33"/>
      <c r="AGD216" s="33"/>
      <c r="AGE216" s="33"/>
      <c r="AGF216" s="33"/>
      <c r="AGG216" s="33"/>
      <c r="AGH216" s="33"/>
      <c r="AGI216" s="33"/>
      <c r="AGJ216" s="33"/>
      <c r="AGK216" s="33"/>
      <c r="AGL216" s="33"/>
      <c r="AGM216" s="33"/>
      <c r="AGN216" s="33"/>
      <c r="AGO216" s="33"/>
      <c r="AGP216" s="33"/>
      <c r="AGQ216" s="33"/>
      <c r="AGR216" s="33"/>
      <c r="AGS216" s="33"/>
      <c r="AGT216" s="33"/>
      <c r="AGU216" s="33"/>
      <c r="AGV216" s="33"/>
      <c r="AGW216" s="33"/>
      <c r="AGX216" s="33"/>
      <c r="AGY216" s="33"/>
      <c r="AGZ216" s="33"/>
      <c r="AHA216" s="33"/>
      <c r="AHB216" s="33"/>
      <c r="AHC216" s="33"/>
      <c r="AHD216" s="33"/>
      <c r="AHE216" s="33"/>
      <c r="AHF216" s="33"/>
      <c r="AHG216" s="33"/>
      <c r="AHH216" s="33"/>
      <c r="AHI216" s="33"/>
      <c r="AHJ216" s="33"/>
      <c r="AHK216" s="33"/>
      <c r="AHL216" s="33"/>
      <c r="AHM216" s="33"/>
      <c r="AHN216" s="33"/>
      <c r="AHO216" s="33"/>
      <c r="AHP216" s="33"/>
      <c r="AHQ216" s="33"/>
      <c r="AHR216" s="33"/>
      <c r="AHS216" s="33"/>
      <c r="AHT216" s="33"/>
      <c r="AHU216" s="33"/>
      <c r="AHV216" s="33"/>
      <c r="AHW216" s="33"/>
      <c r="AHX216" s="33"/>
      <c r="AHY216" s="33"/>
      <c r="AHZ216" s="33"/>
      <c r="AIA216" s="33"/>
      <c r="AIB216" s="33"/>
      <c r="AIC216" s="33"/>
      <c r="AID216" s="33"/>
      <c r="AIE216" s="33"/>
      <c r="AIF216" s="33"/>
      <c r="AIG216" s="33"/>
      <c r="AIH216" s="33"/>
      <c r="AII216" s="33"/>
      <c r="AIJ216" s="33"/>
      <c r="AIK216" s="33"/>
      <c r="AIL216" s="33"/>
      <c r="AIM216" s="33"/>
      <c r="AIN216" s="33"/>
      <c r="AIO216" s="33"/>
      <c r="AIP216" s="33"/>
      <c r="AIQ216" s="33"/>
      <c r="AIR216" s="33"/>
      <c r="AIS216" s="33"/>
      <c r="AIT216" s="33"/>
      <c r="AIU216" s="33"/>
      <c r="AIV216" s="33"/>
      <c r="AIW216" s="33"/>
      <c r="AIX216" s="33"/>
      <c r="AIY216" s="33"/>
      <c r="AIZ216" s="33"/>
      <c r="AJA216" s="33"/>
      <c r="AJB216" s="33"/>
      <c r="AJC216" s="33"/>
      <c r="AJD216" s="33"/>
      <c r="AJE216" s="33"/>
      <c r="AJF216" s="33"/>
      <c r="AJG216" s="33"/>
      <c r="AJH216" s="33"/>
      <c r="AJI216" s="33"/>
      <c r="AJJ216" s="33"/>
      <c r="AJK216" s="33"/>
      <c r="AJL216" s="33"/>
      <c r="AJM216" s="33"/>
      <c r="AJN216" s="33"/>
      <c r="AJO216" s="33"/>
      <c r="AJP216" s="33"/>
      <c r="AJQ216" s="33"/>
      <c r="AJR216" s="33"/>
      <c r="AJS216" s="33"/>
      <c r="AJT216" s="33"/>
      <c r="AJU216" s="33"/>
      <c r="AJV216" s="33"/>
      <c r="AJW216" s="33"/>
      <c r="AJX216" s="33"/>
      <c r="AJY216" s="33"/>
      <c r="AJZ216" s="33"/>
      <c r="AKA216" s="33"/>
      <c r="AKB216" s="33"/>
      <c r="AKC216" s="33"/>
      <c r="AKD216" s="33"/>
      <c r="AKE216" s="33"/>
      <c r="AKF216" s="33"/>
      <c r="AKG216" s="33"/>
      <c r="AKH216" s="33"/>
      <c r="AKI216" s="33"/>
      <c r="AKJ216" s="33"/>
      <c r="AKK216" s="33"/>
      <c r="AKL216" s="33"/>
      <c r="AKM216" s="33"/>
      <c r="AKN216" s="33"/>
      <c r="AKO216" s="33"/>
      <c r="AKP216" s="33"/>
      <c r="AKQ216" s="33"/>
      <c r="AKR216" s="33"/>
      <c r="AKS216" s="33"/>
      <c r="AKT216" s="33"/>
      <c r="AKU216" s="33"/>
      <c r="AKV216" s="33"/>
      <c r="AKW216" s="33"/>
      <c r="AKX216" s="33"/>
      <c r="AKY216" s="33"/>
      <c r="AKZ216" s="33"/>
      <c r="ALA216" s="33"/>
      <c r="ALB216" s="33"/>
      <c r="ALC216" s="33"/>
      <c r="ALD216" s="33"/>
      <c r="ALE216" s="33"/>
      <c r="ALF216" s="33"/>
      <c r="ALG216" s="33"/>
      <c r="ALH216" s="33"/>
      <c r="ALI216" s="33"/>
      <c r="ALJ216" s="33"/>
      <c r="ALK216" s="33"/>
      <c r="ALL216" s="33"/>
      <c r="ALM216" s="33"/>
      <c r="ALN216" s="33"/>
      <c r="ALO216" s="33"/>
      <c r="ALP216" s="33"/>
      <c r="ALQ216" s="33"/>
      <c r="ALR216" s="33"/>
      <c r="ALS216" s="33"/>
      <c r="ALT216" s="33"/>
      <c r="ALU216" s="33"/>
      <c r="ALV216" s="33"/>
      <c r="ALW216" s="33"/>
      <c r="ALX216" s="33"/>
      <c r="ALY216" s="33"/>
      <c r="ALZ216" s="30"/>
      <c r="AMA216" s="30"/>
      <c r="AMB216" s="30"/>
    </row>
    <row r="217" s="33" customFormat="true" ht="15" hidden="false" customHeight="true" outlineLevel="0" collapsed="false">
      <c r="A217" s="20" t="s">
        <v>170</v>
      </c>
      <c r="B217" s="21" t="s">
        <v>174</v>
      </c>
      <c r="C217" s="90" t="n">
        <v>60</v>
      </c>
      <c r="D217" s="119" t="n">
        <v>10</v>
      </c>
      <c r="E217" s="120" t="n">
        <v>6</v>
      </c>
      <c r="F217" s="99"/>
      <c r="G217" s="26" t="n">
        <f aca="false">F217/E217</f>
        <v>0</v>
      </c>
      <c r="H217" s="27" t="n">
        <f aca="false">F217*D217</f>
        <v>0</v>
      </c>
      <c r="I217" s="28" t="n">
        <v>9</v>
      </c>
      <c r="J217" s="29" t="n">
        <f aca="false">I217*D217</f>
        <v>90</v>
      </c>
      <c r="K217" s="29" t="n">
        <f aca="false">H217*I217</f>
        <v>0</v>
      </c>
      <c r="L217" s="30"/>
      <c r="ALZ217" s="30"/>
      <c r="AMA217" s="30"/>
      <c r="AMB217" s="30"/>
    </row>
    <row r="218" s="33" customFormat="true" ht="15" hidden="false" customHeight="true" outlineLevel="0" collapsed="false">
      <c r="A218" s="20" t="s">
        <v>170</v>
      </c>
      <c r="B218" s="127" t="s">
        <v>175</v>
      </c>
      <c r="C218" s="90" t="n">
        <v>80</v>
      </c>
      <c r="D218" s="119" t="n">
        <v>10</v>
      </c>
      <c r="E218" s="120" t="n">
        <v>8</v>
      </c>
      <c r="F218" s="99"/>
      <c r="G218" s="26" t="n">
        <f aca="false">F218/E218</f>
        <v>0</v>
      </c>
      <c r="H218" s="27" t="n">
        <f aca="false">F218*D218</f>
        <v>0</v>
      </c>
      <c r="I218" s="28" t="n">
        <v>9</v>
      </c>
      <c r="J218" s="29" t="n">
        <f aca="false">I218*D218</f>
        <v>90</v>
      </c>
      <c r="K218" s="29" t="n">
        <f aca="false">H218*I218</f>
        <v>0</v>
      </c>
      <c r="L218" s="30"/>
      <c r="ALZ218" s="30"/>
      <c r="AMA218" s="30"/>
      <c r="AMB218" s="30"/>
    </row>
    <row r="219" s="33" customFormat="true" ht="15" hidden="false" customHeight="true" outlineLevel="0" collapsed="false">
      <c r="A219" s="20" t="s">
        <v>170</v>
      </c>
      <c r="B219" s="21" t="s">
        <v>176</v>
      </c>
      <c r="C219" s="90" t="n">
        <v>200</v>
      </c>
      <c r="D219" s="119" t="n">
        <v>10</v>
      </c>
      <c r="E219" s="120" t="n">
        <v>20</v>
      </c>
      <c r="F219" s="99"/>
      <c r="G219" s="26" t="n">
        <f aca="false">F219/E219</f>
        <v>0</v>
      </c>
      <c r="H219" s="27" t="n">
        <f aca="false">F219*D219</f>
        <v>0</v>
      </c>
      <c r="I219" s="28" t="n">
        <v>5</v>
      </c>
      <c r="J219" s="29" t="n">
        <f aca="false">I219*D219</f>
        <v>50</v>
      </c>
      <c r="K219" s="29" t="n">
        <f aca="false">H219*I219</f>
        <v>0</v>
      </c>
      <c r="L219" s="30"/>
      <c r="ALZ219" s="30"/>
      <c r="AMA219" s="30"/>
      <c r="AMB219" s="30"/>
    </row>
    <row r="220" s="33" customFormat="true" ht="15" hidden="false" customHeight="true" outlineLevel="0" collapsed="false">
      <c r="A220" s="20" t="s">
        <v>170</v>
      </c>
      <c r="B220" s="21" t="s">
        <v>177</v>
      </c>
      <c r="C220" s="90" t="n">
        <v>100</v>
      </c>
      <c r="D220" s="119" t="n">
        <v>10</v>
      </c>
      <c r="E220" s="120" t="n">
        <v>10</v>
      </c>
      <c r="F220" s="99"/>
      <c r="G220" s="26" t="n">
        <f aca="false">F220/E220</f>
        <v>0</v>
      </c>
      <c r="H220" s="27" t="n">
        <f aca="false">F220*D220</f>
        <v>0</v>
      </c>
      <c r="I220" s="28" t="n">
        <v>8</v>
      </c>
      <c r="J220" s="29" t="n">
        <f aca="false">I220*D220</f>
        <v>80</v>
      </c>
      <c r="K220" s="29" t="n">
        <f aca="false">H220*I220</f>
        <v>0</v>
      </c>
      <c r="L220" s="30"/>
      <c r="ALZ220" s="30"/>
      <c r="AMA220" s="30"/>
      <c r="AMB220" s="30"/>
    </row>
    <row r="221" s="33" customFormat="true" ht="15" hidden="false" customHeight="true" outlineLevel="0" collapsed="false">
      <c r="A221" s="20" t="s">
        <v>170</v>
      </c>
      <c r="B221" s="21" t="s">
        <v>178</v>
      </c>
      <c r="C221" s="86" t="n">
        <v>200</v>
      </c>
      <c r="D221" s="119" t="n">
        <v>10</v>
      </c>
      <c r="E221" s="120" t="n">
        <v>20</v>
      </c>
      <c r="F221" s="99"/>
      <c r="G221" s="26" t="n">
        <f aca="false">F221/E221</f>
        <v>0</v>
      </c>
      <c r="H221" s="27" t="n">
        <f aca="false">F221*D221</f>
        <v>0</v>
      </c>
      <c r="I221" s="28" t="n">
        <v>4</v>
      </c>
      <c r="J221" s="29" t="n">
        <f aca="false">I221*D221</f>
        <v>40</v>
      </c>
      <c r="K221" s="29" t="n">
        <f aca="false">H221*I221</f>
        <v>0</v>
      </c>
      <c r="L221" s="30"/>
      <c r="ALZ221" s="30"/>
      <c r="AMA221" s="30"/>
      <c r="AMB221" s="30"/>
    </row>
    <row r="222" s="33" customFormat="true" ht="15" hidden="false" customHeight="true" outlineLevel="0" collapsed="false">
      <c r="A222" s="20" t="s">
        <v>170</v>
      </c>
      <c r="B222" s="21" t="s">
        <v>179</v>
      </c>
      <c r="C222" s="86" t="n">
        <v>200</v>
      </c>
      <c r="D222" s="119" t="n">
        <v>10</v>
      </c>
      <c r="E222" s="120" t="n">
        <v>20</v>
      </c>
      <c r="F222" s="99"/>
      <c r="G222" s="26" t="n">
        <f aca="false">F222/E222</f>
        <v>0</v>
      </c>
      <c r="H222" s="27" t="n">
        <f aca="false">F222*D222</f>
        <v>0</v>
      </c>
      <c r="I222" s="28" t="n">
        <v>5</v>
      </c>
      <c r="J222" s="29" t="n">
        <f aca="false">I222*D222</f>
        <v>50</v>
      </c>
      <c r="K222" s="29" t="n">
        <f aca="false">H222*I222</f>
        <v>0</v>
      </c>
      <c r="L222" s="30"/>
      <c r="ALZ222" s="30"/>
      <c r="AMA222" s="30"/>
      <c r="AMB222" s="30"/>
    </row>
    <row r="223" s="92" customFormat="true" ht="24" hidden="false" customHeight="true" outlineLevel="0" collapsed="false">
      <c r="A223" s="65" t="s">
        <v>180</v>
      </c>
      <c r="B223" s="66"/>
      <c r="C223" s="67"/>
      <c r="D223" s="96"/>
      <c r="E223" s="100"/>
      <c r="F223" s="69" t="n">
        <f aca="false">SUM(F214:F222)</f>
        <v>0</v>
      </c>
      <c r="G223" s="71" t="n">
        <f aca="false">SUM(G214:G222)</f>
        <v>0</v>
      </c>
      <c r="H223" s="71" t="n">
        <f aca="false">SUM(H214:H222)</f>
        <v>0</v>
      </c>
      <c r="I223" s="72"/>
      <c r="J223" s="73"/>
      <c r="K223" s="73" t="n">
        <f aca="false">SUM(K214:K222)</f>
        <v>0</v>
      </c>
      <c r="L223" s="30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93"/>
      <c r="HC223" s="93"/>
      <c r="HD223" s="93"/>
      <c r="HE223" s="93"/>
      <c r="HF223" s="93"/>
      <c r="HG223" s="93"/>
      <c r="HH223" s="93"/>
      <c r="HI223" s="93"/>
      <c r="HJ223" s="93"/>
      <c r="HK223" s="93"/>
      <c r="HL223" s="93"/>
      <c r="HM223" s="93"/>
      <c r="HN223" s="93"/>
      <c r="HO223" s="93"/>
      <c r="HP223" s="93"/>
      <c r="HQ223" s="93"/>
      <c r="HR223" s="93"/>
      <c r="HS223" s="93"/>
      <c r="HT223" s="93"/>
      <c r="HU223" s="93"/>
      <c r="HV223" s="93"/>
      <c r="HW223" s="93"/>
      <c r="HX223" s="93"/>
      <c r="HY223" s="93"/>
      <c r="HZ223" s="93"/>
      <c r="IA223" s="93"/>
      <c r="IB223" s="93"/>
      <c r="IC223" s="93"/>
      <c r="ID223" s="93"/>
      <c r="IE223" s="93"/>
      <c r="IF223" s="93"/>
      <c r="IG223" s="93"/>
      <c r="IH223" s="93"/>
      <c r="II223" s="93"/>
      <c r="IJ223" s="93"/>
      <c r="IK223" s="93"/>
      <c r="IL223" s="93"/>
      <c r="IM223" s="93"/>
      <c r="IN223" s="93"/>
      <c r="IO223" s="93"/>
      <c r="IP223" s="93"/>
      <c r="IQ223" s="93"/>
      <c r="IR223" s="93"/>
      <c r="IS223" s="93"/>
      <c r="IT223" s="93"/>
      <c r="IU223" s="93"/>
      <c r="IV223" s="93"/>
      <c r="IW223" s="93"/>
      <c r="IX223" s="93"/>
      <c r="IY223" s="93"/>
      <c r="IZ223" s="93"/>
      <c r="JA223" s="93"/>
      <c r="JB223" s="93"/>
      <c r="JC223" s="93"/>
      <c r="JD223" s="93"/>
      <c r="JE223" s="93"/>
      <c r="JF223" s="93"/>
      <c r="JG223" s="93"/>
      <c r="JH223" s="93"/>
      <c r="JI223" s="93"/>
      <c r="JJ223" s="93"/>
      <c r="JK223" s="93"/>
      <c r="JL223" s="93"/>
      <c r="JM223" s="93"/>
      <c r="JN223" s="93"/>
      <c r="JO223" s="93"/>
      <c r="JP223" s="93"/>
      <c r="JQ223" s="93"/>
      <c r="JR223" s="93"/>
      <c r="JS223" s="93"/>
      <c r="JT223" s="93"/>
      <c r="JU223" s="93"/>
      <c r="JV223" s="93"/>
      <c r="JW223" s="93"/>
      <c r="JX223" s="93"/>
      <c r="JY223" s="93"/>
      <c r="JZ223" s="93"/>
      <c r="KA223" s="93"/>
      <c r="KB223" s="93"/>
      <c r="KC223" s="93"/>
      <c r="KD223" s="93"/>
      <c r="KE223" s="93"/>
      <c r="KF223" s="93"/>
      <c r="KG223" s="93"/>
      <c r="KH223" s="93"/>
      <c r="KI223" s="93"/>
      <c r="KJ223" s="93"/>
      <c r="KK223" s="93"/>
      <c r="KL223" s="93"/>
      <c r="KM223" s="93"/>
      <c r="KN223" s="93"/>
      <c r="KO223" s="93"/>
      <c r="KP223" s="93"/>
      <c r="KQ223" s="93"/>
      <c r="KR223" s="93"/>
      <c r="KS223" s="93"/>
      <c r="KT223" s="93"/>
      <c r="KU223" s="93"/>
      <c r="KV223" s="93"/>
      <c r="KW223" s="93"/>
      <c r="KX223" s="93"/>
      <c r="KY223" s="93"/>
      <c r="KZ223" s="93"/>
      <c r="LA223" s="93"/>
      <c r="LB223" s="93"/>
      <c r="LC223" s="93"/>
      <c r="LD223" s="93"/>
      <c r="LE223" s="93"/>
      <c r="LF223" s="93"/>
      <c r="LG223" s="93"/>
      <c r="LH223" s="93"/>
      <c r="LI223" s="93"/>
      <c r="LJ223" s="93"/>
      <c r="LK223" s="93"/>
      <c r="LL223" s="93"/>
      <c r="LM223" s="93"/>
      <c r="LN223" s="93"/>
      <c r="LO223" s="93"/>
      <c r="LP223" s="93"/>
      <c r="LQ223" s="93"/>
      <c r="LR223" s="93"/>
      <c r="LS223" s="93"/>
      <c r="LT223" s="93"/>
      <c r="LU223" s="93"/>
      <c r="LV223" s="93"/>
      <c r="LW223" s="93"/>
      <c r="LX223" s="93"/>
      <c r="LY223" s="93"/>
      <c r="LZ223" s="93"/>
      <c r="MA223" s="93"/>
      <c r="MB223" s="93"/>
      <c r="MC223" s="93"/>
      <c r="MD223" s="93"/>
      <c r="ME223" s="93"/>
      <c r="MF223" s="93"/>
      <c r="MG223" s="93"/>
      <c r="MH223" s="93"/>
      <c r="MI223" s="93"/>
      <c r="MJ223" s="93"/>
      <c r="MK223" s="93"/>
      <c r="ML223" s="93"/>
      <c r="MM223" s="93"/>
      <c r="MN223" s="93"/>
      <c r="MO223" s="93"/>
      <c r="MP223" s="93"/>
      <c r="MQ223" s="93"/>
      <c r="MR223" s="93"/>
      <c r="MS223" s="93"/>
      <c r="MT223" s="93"/>
      <c r="MU223" s="93"/>
      <c r="MV223" s="93"/>
      <c r="MW223" s="93"/>
      <c r="MX223" s="93"/>
      <c r="MY223" s="93"/>
      <c r="MZ223" s="93"/>
      <c r="NA223" s="93"/>
      <c r="NB223" s="93"/>
      <c r="NC223" s="93"/>
      <c r="ND223" s="93"/>
      <c r="NE223" s="93"/>
      <c r="NF223" s="93"/>
      <c r="NG223" s="93"/>
      <c r="NH223" s="93"/>
      <c r="NI223" s="93"/>
      <c r="NJ223" s="93"/>
      <c r="NK223" s="93"/>
      <c r="NL223" s="93"/>
      <c r="NM223" s="93"/>
      <c r="NN223" s="93"/>
      <c r="NO223" s="93"/>
      <c r="NP223" s="93"/>
      <c r="NQ223" s="93"/>
      <c r="NR223" s="93"/>
      <c r="NS223" s="93"/>
      <c r="NT223" s="93"/>
      <c r="NU223" s="93"/>
      <c r="NV223" s="93"/>
      <c r="NW223" s="93"/>
      <c r="NX223" s="93"/>
      <c r="NY223" s="93"/>
      <c r="NZ223" s="93"/>
      <c r="OA223" s="93"/>
      <c r="OB223" s="93"/>
      <c r="OC223" s="93"/>
      <c r="OD223" s="93"/>
      <c r="OE223" s="93"/>
      <c r="OF223" s="93"/>
      <c r="OG223" s="93"/>
      <c r="OH223" s="93"/>
      <c r="OI223" s="93"/>
      <c r="OJ223" s="93"/>
      <c r="OK223" s="93"/>
      <c r="OL223" s="93"/>
      <c r="OM223" s="93"/>
      <c r="ON223" s="93"/>
      <c r="OO223" s="93"/>
      <c r="OP223" s="93"/>
      <c r="OQ223" s="93"/>
      <c r="OR223" s="93"/>
      <c r="OS223" s="93"/>
      <c r="OT223" s="93"/>
      <c r="OU223" s="93"/>
      <c r="OV223" s="93"/>
      <c r="OW223" s="93"/>
      <c r="OX223" s="93"/>
      <c r="OY223" s="93"/>
      <c r="OZ223" s="93"/>
      <c r="PA223" s="93"/>
      <c r="PB223" s="93"/>
      <c r="PC223" s="93"/>
      <c r="PD223" s="93"/>
      <c r="PE223" s="93"/>
      <c r="PF223" s="93"/>
      <c r="PG223" s="93"/>
      <c r="PH223" s="93"/>
      <c r="PI223" s="93"/>
      <c r="PJ223" s="93"/>
      <c r="PK223" s="93"/>
      <c r="PL223" s="93"/>
      <c r="PM223" s="93"/>
      <c r="PN223" s="93"/>
      <c r="PO223" s="93"/>
      <c r="PP223" s="93"/>
      <c r="PQ223" s="93"/>
      <c r="PR223" s="93"/>
      <c r="PS223" s="93"/>
      <c r="PT223" s="93"/>
      <c r="PU223" s="93"/>
      <c r="PV223" s="93"/>
      <c r="PW223" s="93"/>
      <c r="PX223" s="93"/>
      <c r="PY223" s="93"/>
      <c r="PZ223" s="93"/>
      <c r="QA223" s="93"/>
      <c r="QB223" s="93"/>
      <c r="QC223" s="93"/>
      <c r="QD223" s="93"/>
      <c r="QE223" s="93"/>
      <c r="QF223" s="93"/>
      <c r="QG223" s="93"/>
      <c r="QH223" s="93"/>
      <c r="QI223" s="93"/>
      <c r="QJ223" s="93"/>
      <c r="QK223" s="93"/>
      <c r="QL223" s="93"/>
      <c r="QM223" s="93"/>
      <c r="QN223" s="93"/>
      <c r="QO223" s="93"/>
      <c r="QP223" s="93"/>
      <c r="QQ223" s="93"/>
      <c r="QR223" s="93"/>
      <c r="QS223" s="93"/>
      <c r="QT223" s="93"/>
      <c r="QU223" s="93"/>
      <c r="QV223" s="93"/>
      <c r="QW223" s="93"/>
      <c r="QX223" s="93"/>
      <c r="QY223" s="93"/>
      <c r="QZ223" s="93"/>
      <c r="RA223" s="93"/>
      <c r="RB223" s="93"/>
      <c r="RC223" s="93"/>
      <c r="RD223" s="93"/>
      <c r="RE223" s="93"/>
      <c r="RF223" s="93"/>
      <c r="RG223" s="93"/>
      <c r="RH223" s="93"/>
      <c r="RI223" s="93"/>
      <c r="RJ223" s="93"/>
      <c r="RK223" s="93"/>
      <c r="RL223" s="93"/>
      <c r="RM223" s="93"/>
      <c r="RN223" s="93"/>
      <c r="RO223" s="93"/>
      <c r="RP223" s="93"/>
      <c r="RQ223" s="93"/>
      <c r="RR223" s="93"/>
      <c r="RS223" s="93"/>
      <c r="RT223" s="93"/>
      <c r="RU223" s="93"/>
      <c r="RV223" s="93"/>
      <c r="RW223" s="93"/>
      <c r="RX223" s="93"/>
      <c r="RY223" s="93"/>
      <c r="RZ223" s="93"/>
      <c r="SA223" s="93"/>
      <c r="SB223" s="93"/>
      <c r="SC223" s="93"/>
      <c r="SD223" s="93"/>
      <c r="SE223" s="93"/>
      <c r="SF223" s="93"/>
      <c r="SG223" s="93"/>
      <c r="SH223" s="93"/>
      <c r="SI223" s="93"/>
      <c r="SJ223" s="93"/>
      <c r="SK223" s="93"/>
      <c r="SL223" s="93"/>
      <c r="SM223" s="93"/>
      <c r="SN223" s="93"/>
      <c r="SO223" s="93"/>
      <c r="SP223" s="93"/>
      <c r="SQ223" s="93"/>
      <c r="SR223" s="93"/>
      <c r="SS223" s="93"/>
      <c r="ST223" s="93"/>
      <c r="SU223" s="93"/>
      <c r="SV223" s="93"/>
      <c r="SW223" s="93"/>
      <c r="SX223" s="93"/>
      <c r="SY223" s="93"/>
      <c r="SZ223" s="93"/>
      <c r="TA223" s="93"/>
      <c r="TB223" s="93"/>
      <c r="TC223" s="93"/>
      <c r="TD223" s="93"/>
      <c r="TE223" s="93"/>
      <c r="TF223" s="93"/>
      <c r="TG223" s="93"/>
      <c r="TH223" s="93"/>
      <c r="TI223" s="93"/>
      <c r="TJ223" s="93"/>
      <c r="TK223" s="93"/>
      <c r="TL223" s="93"/>
      <c r="TM223" s="93"/>
      <c r="TN223" s="93"/>
      <c r="TO223" s="93"/>
      <c r="TP223" s="93"/>
      <c r="TQ223" s="93"/>
      <c r="TR223" s="93"/>
      <c r="TS223" s="93"/>
      <c r="TT223" s="93"/>
      <c r="TU223" s="93"/>
      <c r="TV223" s="93"/>
      <c r="TW223" s="93"/>
      <c r="TX223" s="93"/>
      <c r="TY223" s="93"/>
      <c r="TZ223" s="93"/>
      <c r="UA223" s="93"/>
      <c r="UB223" s="93"/>
      <c r="UC223" s="93"/>
      <c r="UD223" s="93"/>
      <c r="UE223" s="93"/>
      <c r="UF223" s="93"/>
      <c r="UG223" s="93"/>
      <c r="UH223" s="93"/>
      <c r="UI223" s="93"/>
      <c r="UJ223" s="93"/>
      <c r="UK223" s="93"/>
      <c r="UL223" s="93"/>
      <c r="UM223" s="93"/>
      <c r="UN223" s="93"/>
      <c r="UO223" s="93"/>
      <c r="UP223" s="93"/>
      <c r="UQ223" s="93"/>
      <c r="UR223" s="93"/>
      <c r="US223" s="93"/>
      <c r="UT223" s="93"/>
      <c r="UU223" s="93"/>
      <c r="UV223" s="93"/>
      <c r="UW223" s="93"/>
      <c r="UX223" s="93"/>
      <c r="UY223" s="93"/>
      <c r="UZ223" s="93"/>
      <c r="VA223" s="93"/>
      <c r="VB223" s="93"/>
      <c r="VC223" s="93"/>
      <c r="VD223" s="93"/>
      <c r="VE223" s="93"/>
      <c r="VF223" s="93"/>
      <c r="VG223" s="93"/>
      <c r="VH223" s="93"/>
      <c r="VI223" s="93"/>
      <c r="VJ223" s="93"/>
      <c r="VK223" s="93"/>
      <c r="VL223" s="93"/>
      <c r="VM223" s="93"/>
      <c r="VN223" s="93"/>
      <c r="VO223" s="93"/>
      <c r="VP223" s="93"/>
      <c r="VQ223" s="93"/>
      <c r="VR223" s="93"/>
      <c r="VS223" s="93"/>
      <c r="VT223" s="93"/>
      <c r="VU223" s="93"/>
      <c r="VV223" s="93"/>
      <c r="VW223" s="93"/>
      <c r="VX223" s="93"/>
      <c r="VY223" s="93"/>
      <c r="VZ223" s="93"/>
      <c r="WA223" s="93"/>
      <c r="WB223" s="93"/>
      <c r="WC223" s="93"/>
      <c r="WD223" s="93"/>
      <c r="WE223" s="93"/>
      <c r="WF223" s="93"/>
      <c r="WG223" s="93"/>
      <c r="WH223" s="93"/>
      <c r="WI223" s="93"/>
      <c r="WJ223" s="93"/>
      <c r="WK223" s="93"/>
      <c r="WL223" s="93"/>
      <c r="WM223" s="93"/>
      <c r="WN223" s="93"/>
      <c r="WO223" s="93"/>
      <c r="WP223" s="93"/>
      <c r="WQ223" s="93"/>
      <c r="WR223" s="93"/>
      <c r="WS223" s="93"/>
      <c r="WT223" s="93"/>
      <c r="WU223" s="93"/>
      <c r="WV223" s="93"/>
      <c r="WW223" s="93"/>
      <c r="WX223" s="93"/>
      <c r="WY223" s="93"/>
      <c r="WZ223" s="93"/>
      <c r="XA223" s="93"/>
      <c r="XB223" s="93"/>
      <c r="XC223" s="93"/>
      <c r="XD223" s="93"/>
      <c r="XE223" s="93"/>
      <c r="XF223" s="93"/>
      <c r="XG223" s="93"/>
      <c r="XH223" s="93"/>
      <c r="XI223" s="93"/>
      <c r="XJ223" s="93"/>
      <c r="XK223" s="93"/>
      <c r="XL223" s="93"/>
      <c r="XM223" s="93"/>
      <c r="XN223" s="93"/>
      <c r="XO223" s="93"/>
      <c r="XP223" s="93"/>
      <c r="XQ223" s="93"/>
      <c r="XR223" s="93"/>
      <c r="XS223" s="93"/>
      <c r="XT223" s="93"/>
      <c r="XU223" s="93"/>
      <c r="XV223" s="93"/>
      <c r="XW223" s="93"/>
      <c r="XX223" s="93"/>
      <c r="XY223" s="93"/>
      <c r="XZ223" s="93"/>
      <c r="YA223" s="93"/>
      <c r="YB223" s="93"/>
      <c r="YC223" s="93"/>
      <c r="YD223" s="93"/>
      <c r="YE223" s="93"/>
      <c r="YF223" s="93"/>
      <c r="YG223" s="93"/>
      <c r="YH223" s="93"/>
      <c r="YI223" s="93"/>
      <c r="YJ223" s="93"/>
      <c r="YK223" s="93"/>
      <c r="YL223" s="93"/>
      <c r="YM223" s="93"/>
      <c r="YN223" s="93"/>
      <c r="YO223" s="93"/>
      <c r="YP223" s="93"/>
      <c r="YQ223" s="93"/>
      <c r="YR223" s="93"/>
      <c r="YS223" s="93"/>
      <c r="YT223" s="93"/>
      <c r="YU223" s="93"/>
      <c r="YV223" s="93"/>
      <c r="YW223" s="93"/>
      <c r="YX223" s="93"/>
      <c r="YY223" s="93"/>
      <c r="YZ223" s="93"/>
      <c r="ZA223" s="93"/>
      <c r="ZB223" s="93"/>
      <c r="ZC223" s="93"/>
      <c r="ZD223" s="93"/>
      <c r="ZE223" s="93"/>
      <c r="ZF223" s="93"/>
      <c r="ZG223" s="93"/>
      <c r="ZH223" s="93"/>
      <c r="ZI223" s="93"/>
      <c r="ZJ223" s="93"/>
      <c r="ZK223" s="93"/>
      <c r="ZL223" s="93"/>
      <c r="ZM223" s="93"/>
      <c r="ZN223" s="93"/>
      <c r="ZO223" s="93"/>
      <c r="ZP223" s="93"/>
      <c r="ZQ223" s="93"/>
      <c r="ZR223" s="93"/>
      <c r="ZS223" s="93"/>
      <c r="ZT223" s="93"/>
      <c r="ZU223" s="93"/>
      <c r="ZV223" s="93"/>
      <c r="ZW223" s="93"/>
      <c r="ZX223" s="93"/>
      <c r="ZY223" s="93"/>
      <c r="ZZ223" s="93"/>
      <c r="AAA223" s="93"/>
      <c r="AAB223" s="93"/>
      <c r="AAC223" s="93"/>
      <c r="AAD223" s="93"/>
      <c r="AAE223" s="93"/>
      <c r="AAF223" s="93"/>
      <c r="AAG223" s="93"/>
      <c r="AAH223" s="93"/>
      <c r="AAI223" s="93"/>
      <c r="AAJ223" s="93"/>
      <c r="AAK223" s="93"/>
      <c r="AAL223" s="93"/>
      <c r="AAM223" s="93"/>
      <c r="AAN223" s="93"/>
      <c r="AAO223" s="93"/>
      <c r="AAP223" s="93"/>
      <c r="AAQ223" s="93"/>
      <c r="AAR223" s="93"/>
      <c r="AAS223" s="93"/>
      <c r="AAT223" s="93"/>
      <c r="AAU223" s="93"/>
      <c r="AAV223" s="93"/>
      <c r="AAW223" s="93"/>
      <c r="AAX223" s="93"/>
      <c r="AAY223" s="93"/>
      <c r="AAZ223" s="93"/>
      <c r="ABA223" s="93"/>
      <c r="ABB223" s="93"/>
      <c r="ABC223" s="93"/>
      <c r="ABD223" s="93"/>
      <c r="ABE223" s="93"/>
      <c r="ABF223" s="93"/>
      <c r="ABG223" s="93"/>
      <c r="ABH223" s="93"/>
      <c r="ABI223" s="93"/>
      <c r="ABJ223" s="93"/>
      <c r="ABK223" s="93"/>
      <c r="ABL223" s="93"/>
      <c r="ABM223" s="93"/>
      <c r="ABN223" s="93"/>
      <c r="ABO223" s="93"/>
      <c r="ABP223" s="93"/>
      <c r="ABQ223" s="93"/>
      <c r="ABR223" s="93"/>
      <c r="ABS223" s="93"/>
      <c r="ABT223" s="93"/>
      <c r="ABU223" s="93"/>
      <c r="ABV223" s="93"/>
      <c r="ABW223" s="93"/>
      <c r="ABX223" s="93"/>
      <c r="ABY223" s="93"/>
      <c r="ABZ223" s="93"/>
      <c r="ACA223" s="93"/>
      <c r="ACB223" s="93"/>
      <c r="ACC223" s="93"/>
      <c r="ACD223" s="93"/>
      <c r="ACE223" s="93"/>
      <c r="ACF223" s="93"/>
      <c r="ACG223" s="93"/>
      <c r="ACH223" s="93"/>
      <c r="ACI223" s="93"/>
      <c r="ACJ223" s="93"/>
      <c r="ACK223" s="93"/>
      <c r="ACL223" s="93"/>
      <c r="ACM223" s="93"/>
      <c r="ACN223" s="93"/>
      <c r="ACO223" s="93"/>
      <c r="ACP223" s="93"/>
      <c r="ACQ223" s="93"/>
      <c r="ACR223" s="93"/>
      <c r="ACS223" s="93"/>
      <c r="ACT223" s="93"/>
      <c r="ACU223" s="93"/>
      <c r="ACV223" s="93"/>
      <c r="ACW223" s="93"/>
      <c r="ACX223" s="93"/>
      <c r="ACY223" s="93"/>
      <c r="ACZ223" s="93"/>
      <c r="ADA223" s="93"/>
      <c r="ADB223" s="93"/>
      <c r="ADC223" s="93"/>
      <c r="ADD223" s="93"/>
      <c r="ADE223" s="93"/>
      <c r="ADF223" s="93"/>
      <c r="ADG223" s="93"/>
      <c r="ADH223" s="93"/>
      <c r="ADI223" s="93"/>
      <c r="ADJ223" s="93"/>
      <c r="ADK223" s="93"/>
      <c r="ADL223" s="93"/>
      <c r="ADM223" s="93"/>
      <c r="ADN223" s="93"/>
      <c r="ADO223" s="93"/>
      <c r="ADP223" s="93"/>
      <c r="ADQ223" s="93"/>
      <c r="ADR223" s="93"/>
      <c r="ADS223" s="93"/>
      <c r="ADT223" s="93"/>
      <c r="ADU223" s="93"/>
      <c r="ADV223" s="93"/>
      <c r="ADW223" s="93"/>
      <c r="ADX223" s="93"/>
      <c r="ADY223" s="93"/>
      <c r="ADZ223" s="93"/>
      <c r="AEA223" s="93"/>
      <c r="AEB223" s="93"/>
      <c r="AEC223" s="93"/>
      <c r="AED223" s="93"/>
      <c r="AEE223" s="93"/>
      <c r="AEF223" s="93"/>
      <c r="AEG223" s="93"/>
      <c r="AEH223" s="93"/>
      <c r="AEI223" s="93"/>
      <c r="AEJ223" s="93"/>
      <c r="AEK223" s="93"/>
      <c r="AEL223" s="93"/>
      <c r="AEM223" s="93"/>
      <c r="AEN223" s="93"/>
      <c r="AEO223" s="93"/>
      <c r="AEP223" s="93"/>
      <c r="AEQ223" s="93"/>
      <c r="AER223" s="93"/>
      <c r="AES223" s="93"/>
      <c r="AET223" s="93"/>
      <c r="AEU223" s="93"/>
      <c r="AEV223" s="93"/>
      <c r="AEW223" s="93"/>
      <c r="AEX223" s="93"/>
      <c r="AEY223" s="93"/>
      <c r="AEZ223" s="93"/>
      <c r="AFA223" s="93"/>
      <c r="AFB223" s="93"/>
      <c r="AFC223" s="93"/>
      <c r="AFD223" s="93"/>
      <c r="AFE223" s="93"/>
      <c r="AFF223" s="93"/>
      <c r="AFG223" s="93"/>
      <c r="AFH223" s="93"/>
      <c r="AFI223" s="93"/>
      <c r="AFJ223" s="93"/>
      <c r="AFK223" s="93"/>
      <c r="AFL223" s="93"/>
      <c r="AFM223" s="93"/>
      <c r="AFN223" s="93"/>
      <c r="AFO223" s="93"/>
      <c r="AFP223" s="93"/>
      <c r="AFQ223" s="93"/>
      <c r="AFR223" s="93"/>
      <c r="AFS223" s="93"/>
      <c r="AFT223" s="93"/>
      <c r="AFU223" s="93"/>
      <c r="AFV223" s="93"/>
      <c r="AFW223" s="93"/>
      <c r="AFX223" s="93"/>
      <c r="AFY223" s="93"/>
      <c r="AFZ223" s="93"/>
      <c r="AGA223" s="93"/>
      <c r="AGB223" s="93"/>
      <c r="AGC223" s="93"/>
      <c r="AGD223" s="93"/>
      <c r="AGE223" s="93"/>
      <c r="AGF223" s="93"/>
      <c r="AGG223" s="93"/>
      <c r="AGH223" s="93"/>
      <c r="AGI223" s="93"/>
      <c r="AGJ223" s="93"/>
      <c r="AGK223" s="93"/>
      <c r="AGL223" s="93"/>
      <c r="AGM223" s="93"/>
      <c r="AGN223" s="93"/>
      <c r="AGO223" s="93"/>
      <c r="AGP223" s="93"/>
      <c r="AGQ223" s="93"/>
      <c r="AGR223" s="93"/>
      <c r="AGS223" s="93"/>
      <c r="AGT223" s="93"/>
      <c r="AGU223" s="93"/>
      <c r="AGV223" s="93"/>
      <c r="AGW223" s="93"/>
      <c r="AGX223" s="93"/>
      <c r="AGY223" s="93"/>
      <c r="AGZ223" s="93"/>
      <c r="AHA223" s="93"/>
      <c r="AHB223" s="93"/>
      <c r="AHC223" s="93"/>
      <c r="AHD223" s="93"/>
      <c r="AHE223" s="93"/>
      <c r="AHF223" s="93"/>
      <c r="AHG223" s="93"/>
      <c r="AHH223" s="93"/>
      <c r="AHI223" s="93"/>
      <c r="AHJ223" s="93"/>
      <c r="AHK223" s="93"/>
      <c r="AHL223" s="93"/>
      <c r="AHM223" s="93"/>
      <c r="AHN223" s="93"/>
      <c r="AHO223" s="93"/>
      <c r="AHP223" s="93"/>
      <c r="AHQ223" s="93"/>
      <c r="AHR223" s="93"/>
      <c r="AHS223" s="93"/>
      <c r="AHT223" s="93"/>
      <c r="AHU223" s="93"/>
      <c r="AHV223" s="93"/>
      <c r="AHW223" s="93"/>
      <c r="AHX223" s="93"/>
      <c r="AHY223" s="93"/>
      <c r="AHZ223" s="93"/>
      <c r="AIA223" s="93"/>
      <c r="AIB223" s="93"/>
      <c r="AIC223" s="93"/>
      <c r="AID223" s="93"/>
      <c r="AIE223" s="93"/>
      <c r="AIF223" s="93"/>
      <c r="AIG223" s="93"/>
      <c r="AIH223" s="93"/>
      <c r="AII223" s="93"/>
      <c r="AIJ223" s="93"/>
      <c r="AIK223" s="93"/>
      <c r="AIL223" s="93"/>
      <c r="AIM223" s="93"/>
      <c r="AIN223" s="93"/>
      <c r="AIO223" s="93"/>
      <c r="AIP223" s="93"/>
      <c r="AIQ223" s="93"/>
      <c r="AIR223" s="93"/>
      <c r="AIS223" s="93"/>
      <c r="AIT223" s="93"/>
      <c r="AIU223" s="93"/>
      <c r="AIV223" s="93"/>
      <c r="AIW223" s="93"/>
      <c r="AIX223" s="93"/>
      <c r="AIY223" s="93"/>
      <c r="AIZ223" s="93"/>
      <c r="AJA223" s="93"/>
      <c r="AJB223" s="93"/>
      <c r="AJC223" s="93"/>
      <c r="AJD223" s="93"/>
      <c r="AJE223" s="93"/>
      <c r="AJF223" s="93"/>
      <c r="AJG223" s="93"/>
      <c r="AJH223" s="93"/>
      <c r="AJI223" s="93"/>
      <c r="AJJ223" s="93"/>
      <c r="AJK223" s="93"/>
      <c r="AJL223" s="93"/>
      <c r="AJM223" s="93"/>
      <c r="AJN223" s="93"/>
      <c r="AJO223" s="93"/>
      <c r="AJP223" s="93"/>
      <c r="AJQ223" s="93"/>
      <c r="AJR223" s="93"/>
      <c r="AJS223" s="93"/>
      <c r="AJT223" s="93"/>
      <c r="AJU223" s="93"/>
      <c r="AJV223" s="93"/>
      <c r="AJW223" s="93"/>
      <c r="AJX223" s="93"/>
      <c r="AJY223" s="93"/>
      <c r="AJZ223" s="93"/>
      <c r="AKA223" s="93"/>
      <c r="AKB223" s="93"/>
      <c r="AKC223" s="93"/>
      <c r="AKD223" s="93"/>
      <c r="AKE223" s="93"/>
      <c r="AKF223" s="93"/>
      <c r="AKG223" s="93"/>
      <c r="AKH223" s="93"/>
      <c r="AKI223" s="93"/>
      <c r="AKJ223" s="93"/>
      <c r="AKK223" s="93"/>
      <c r="AKL223" s="93"/>
      <c r="AKM223" s="93"/>
      <c r="AKN223" s="93"/>
      <c r="AKO223" s="93"/>
      <c r="AKP223" s="93"/>
      <c r="AKQ223" s="93"/>
      <c r="AKR223" s="93"/>
      <c r="AKS223" s="93"/>
      <c r="AKT223" s="93"/>
      <c r="AKU223" s="93"/>
      <c r="AKV223" s="93"/>
      <c r="AKW223" s="93"/>
      <c r="AKX223" s="93"/>
      <c r="AKY223" s="93"/>
      <c r="AKZ223" s="93"/>
      <c r="ALA223" s="93"/>
      <c r="ALB223" s="93"/>
      <c r="ALC223" s="93"/>
      <c r="ALD223" s="93"/>
      <c r="ALE223" s="93"/>
      <c r="ALF223" s="93"/>
      <c r="ALG223" s="93"/>
      <c r="ALH223" s="93"/>
      <c r="ALI223" s="93"/>
      <c r="ALJ223" s="93"/>
      <c r="ALK223" s="93"/>
      <c r="ALL223" s="93"/>
      <c r="ALM223" s="93"/>
      <c r="ALN223" s="93"/>
      <c r="ALO223" s="93"/>
      <c r="ALP223" s="93"/>
      <c r="ALQ223" s="93"/>
      <c r="ALR223" s="93"/>
      <c r="ALS223" s="93"/>
      <c r="ALT223" s="93"/>
      <c r="ALU223" s="93"/>
      <c r="ALV223" s="93"/>
      <c r="ALW223" s="93"/>
      <c r="ALX223" s="93"/>
      <c r="ALY223" s="93"/>
      <c r="ALZ223" s="93"/>
      <c r="AMA223" s="93"/>
      <c r="AMB223" s="93"/>
    </row>
    <row r="224" s="30" customFormat="true" ht="15.75" hidden="false" customHeight="false" outlineLevel="0" collapsed="false">
      <c r="A224" s="110"/>
      <c r="B224" s="111"/>
      <c r="C224" s="112"/>
      <c r="D224" s="113"/>
      <c r="E224" s="114"/>
      <c r="F224" s="115"/>
      <c r="G224" s="111"/>
      <c r="H224" s="116"/>
      <c r="I224" s="117"/>
      <c r="J224" s="118"/>
      <c r="K224" s="118"/>
    </row>
    <row r="225" s="30" customFormat="true" ht="15.75" hidden="false" customHeight="false" outlineLevel="0" collapsed="false">
      <c r="A225" s="20" t="s">
        <v>181</v>
      </c>
      <c r="B225" s="21" t="s">
        <v>27</v>
      </c>
      <c r="C225" s="86" t="n">
        <v>500</v>
      </c>
      <c r="D225" s="119" t="n">
        <v>25</v>
      </c>
      <c r="E225" s="120" t="n">
        <v>20</v>
      </c>
      <c r="F225" s="99"/>
      <c r="G225" s="26" t="n">
        <f aca="false">F225/E225</f>
        <v>0</v>
      </c>
      <c r="H225" s="27" t="n">
        <f aca="false">F225*D225</f>
        <v>0</v>
      </c>
      <c r="I225" s="28" t="n">
        <v>3.5</v>
      </c>
      <c r="J225" s="29" t="n">
        <f aca="false">I225*D225</f>
        <v>87.5</v>
      </c>
      <c r="K225" s="29" t="n">
        <f aca="false">H225*I225</f>
        <v>0</v>
      </c>
    </row>
    <row r="226" s="30" customFormat="true" ht="15.75" hidden="false" customHeight="false" outlineLevel="0" collapsed="false">
      <c r="A226" s="20" t="s">
        <v>181</v>
      </c>
      <c r="B226" s="21" t="s">
        <v>28</v>
      </c>
      <c r="C226" s="86" t="n">
        <v>500</v>
      </c>
      <c r="D226" s="119" t="n">
        <v>25</v>
      </c>
      <c r="E226" s="120" t="n">
        <v>20</v>
      </c>
      <c r="F226" s="99"/>
      <c r="G226" s="26" t="n">
        <f aca="false">F226/E226</f>
        <v>0</v>
      </c>
      <c r="H226" s="27" t="n">
        <f aca="false">F226*D226</f>
        <v>0</v>
      </c>
      <c r="I226" s="28" t="n">
        <v>3.5</v>
      </c>
      <c r="J226" s="29" t="n">
        <f aca="false">I226*D226</f>
        <v>87.5</v>
      </c>
      <c r="K226" s="29" t="n">
        <f aca="false">H226*I226</f>
        <v>0</v>
      </c>
    </row>
    <row r="227" s="30" customFormat="true" ht="15.75" hidden="false" customHeight="false" outlineLevel="0" collapsed="false">
      <c r="A227" s="20" t="s">
        <v>181</v>
      </c>
      <c r="B227" s="21" t="s">
        <v>29</v>
      </c>
      <c r="C227" s="86" t="n">
        <v>500</v>
      </c>
      <c r="D227" s="119" t="n">
        <v>25</v>
      </c>
      <c r="E227" s="120" t="n">
        <v>20</v>
      </c>
      <c r="F227" s="99"/>
      <c r="G227" s="26" t="n">
        <f aca="false">F227/E227</f>
        <v>0</v>
      </c>
      <c r="H227" s="27" t="n">
        <f aca="false">F227*D227</f>
        <v>0</v>
      </c>
      <c r="I227" s="28" t="n">
        <v>3.5</v>
      </c>
      <c r="J227" s="29" t="n">
        <f aca="false">I227*D227</f>
        <v>87.5</v>
      </c>
      <c r="K227" s="29" t="n">
        <f aca="false">H227*I227</f>
        <v>0</v>
      </c>
    </row>
    <row r="228" s="30" customFormat="true" ht="15.75" hidden="false" customHeight="false" outlineLevel="0" collapsed="false">
      <c r="A228" s="20" t="s">
        <v>181</v>
      </c>
      <c r="B228" s="21" t="s">
        <v>30</v>
      </c>
      <c r="C228" s="86" t="n">
        <v>500</v>
      </c>
      <c r="D228" s="119" t="n">
        <v>25</v>
      </c>
      <c r="E228" s="120" t="n">
        <v>20</v>
      </c>
      <c r="F228" s="99"/>
      <c r="G228" s="26" t="n">
        <f aca="false">F228/E228</f>
        <v>0</v>
      </c>
      <c r="H228" s="27" t="n">
        <f aca="false">F228*D228</f>
        <v>0</v>
      </c>
      <c r="I228" s="28" t="n">
        <v>3.5</v>
      </c>
      <c r="J228" s="29" t="n">
        <f aca="false">I228*D228</f>
        <v>87.5</v>
      </c>
      <c r="K228" s="29" t="n">
        <f aca="false">H228*I228</f>
        <v>0</v>
      </c>
    </row>
    <row r="229" s="30" customFormat="true" ht="15.75" hidden="false" customHeight="false" outlineLevel="0" collapsed="false">
      <c r="A229" s="34" t="s">
        <v>181</v>
      </c>
      <c r="B229" s="35" t="s">
        <v>31</v>
      </c>
      <c r="C229" s="102" t="n">
        <v>250</v>
      </c>
      <c r="D229" s="121" t="n">
        <v>25</v>
      </c>
      <c r="E229" s="122" t="n">
        <v>10</v>
      </c>
      <c r="F229" s="105"/>
      <c r="G229" s="40" t="n">
        <f aca="false">F229/E229</f>
        <v>0</v>
      </c>
      <c r="H229" s="41" t="n">
        <f aca="false">F229*D229</f>
        <v>0</v>
      </c>
      <c r="I229" s="42" t="n">
        <v>3.5</v>
      </c>
      <c r="J229" s="43" t="n">
        <f aca="false">I229*D229</f>
        <v>87.5</v>
      </c>
      <c r="K229" s="43" t="n">
        <f aca="false">H229*I229</f>
        <v>0</v>
      </c>
    </row>
    <row r="230" s="30" customFormat="true" ht="15.75" hidden="false" customHeight="false" outlineLevel="0" collapsed="false">
      <c r="A230" s="34" t="s">
        <v>181</v>
      </c>
      <c r="B230" s="35" t="s">
        <v>32</v>
      </c>
      <c r="C230" s="102" t="n">
        <v>250</v>
      </c>
      <c r="D230" s="121" t="n">
        <v>25</v>
      </c>
      <c r="E230" s="122" t="n">
        <v>10</v>
      </c>
      <c r="F230" s="105"/>
      <c r="G230" s="40" t="n">
        <f aca="false">F230/E230</f>
        <v>0</v>
      </c>
      <c r="H230" s="41" t="n">
        <f aca="false">F230*D230</f>
        <v>0</v>
      </c>
      <c r="I230" s="42" t="n">
        <v>3.5</v>
      </c>
      <c r="J230" s="43" t="n">
        <f aca="false">I230*D230</f>
        <v>87.5</v>
      </c>
      <c r="K230" s="43" t="n">
        <f aca="false">H230*I230</f>
        <v>0</v>
      </c>
    </row>
    <row r="231" s="30" customFormat="true" ht="15.75" hidden="false" customHeight="false" outlineLevel="0" collapsed="false">
      <c r="A231" s="34" t="s">
        <v>181</v>
      </c>
      <c r="B231" s="35" t="s">
        <v>33</v>
      </c>
      <c r="C231" s="102" t="n">
        <v>250</v>
      </c>
      <c r="D231" s="121" t="n">
        <v>25</v>
      </c>
      <c r="E231" s="122" t="n">
        <v>10</v>
      </c>
      <c r="F231" s="105"/>
      <c r="G231" s="40" t="n">
        <f aca="false">F231/E231</f>
        <v>0</v>
      </c>
      <c r="H231" s="41" t="n">
        <f aca="false">F231*D231</f>
        <v>0</v>
      </c>
      <c r="I231" s="42" t="n">
        <v>3.5</v>
      </c>
      <c r="J231" s="43" t="n">
        <f aca="false">I231*D231</f>
        <v>87.5</v>
      </c>
      <c r="K231" s="43" t="n">
        <f aca="false">H231*I231</f>
        <v>0</v>
      </c>
    </row>
    <row r="232" s="30" customFormat="true" ht="15.75" hidden="false" customHeight="false" outlineLevel="0" collapsed="false">
      <c r="A232" s="34" t="s">
        <v>181</v>
      </c>
      <c r="B232" s="35" t="s">
        <v>34</v>
      </c>
      <c r="C232" s="102" t="n">
        <v>250</v>
      </c>
      <c r="D232" s="121" t="n">
        <v>25</v>
      </c>
      <c r="E232" s="122" t="n">
        <v>10</v>
      </c>
      <c r="F232" s="105"/>
      <c r="G232" s="40" t="n">
        <f aca="false">F232/E232</f>
        <v>0</v>
      </c>
      <c r="H232" s="41" t="n">
        <f aca="false">F232*D232</f>
        <v>0</v>
      </c>
      <c r="I232" s="42" t="n">
        <v>3.5</v>
      </c>
      <c r="J232" s="43" t="n">
        <f aca="false">I232*D232</f>
        <v>87.5</v>
      </c>
      <c r="K232" s="43" t="n">
        <f aca="false">H232*I232</f>
        <v>0</v>
      </c>
    </row>
    <row r="233" s="30" customFormat="true" ht="15.75" hidden="false" customHeight="false" outlineLevel="0" collapsed="false">
      <c r="A233" s="20" t="s">
        <v>181</v>
      </c>
      <c r="B233" s="21" t="s">
        <v>74</v>
      </c>
      <c r="C233" s="86" t="n">
        <v>450</v>
      </c>
      <c r="D233" s="119" t="n">
        <v>10</v>
      </c>
      <c r="E233" s="120" t="n">
        <v>45</v>
      </c>
      <c r="F233" s="99"/>
      <c r="G233" s="26" t="n">
        <f aca="false">F233/E233</f>
        <v>0</v>
      </c>
      <c r="H233" s="27" t="n">
        <f aca="false">F233*D233</f>
        <v>0</v>
      </c>
      <c r="I233" s="28" t="n">
        <v>3.5</v>
      </c>
      <c r="J233" s="29" t="n">
        <f aca="false">I233*D233</f>
        <v>35</v>
      </c>
      <c r="K233" s="29" t="n">
        <f aca="false">H233*I233</f>
        <v>0</v>
      </c>
    </row>
    <row r="234" s="30" customFormat="true" ht="15.75" hidden="false" customHeight="false" outlineLevel="0" collapsed="false">
      <c r="A234" s="20" t="s">
        <v>181</v>
      </c>
      <c r="B234" s="21" t="s">
        <v>75</v>
      </c>
      <c r="C234" s="86" t="n">
        <v>450</v>
      </c>
      <c r="D234" s="119" t="n">
        <v>10</v>
      </c>
      <c r="E234" s="120" t="n">
        <v>45</v>
      </c>
      <c r="F234" s="99"/>
      <c r="G234" s="26" t="n">
        <f aca="false">F234/E234</f>
        <v>0</v>
      </c>
      <c r="H234" s="27" t="n">
        <f aca="false">F234*D234</f>
        <v>0</v>
      </c>
      <c r="I234" s="28" t="n">
        <v>3.5</v>
      </c>
      <c r="J234" s="29" t="n">
        <f aca="false">I234*D234</f>
        <v>35</v>
      </c>
      <c r="K234" s="29" t="n">
        <f aca="false">H234*I234</f>
        <v>0</v>
      </c>
    </row>
    <row r="235" s="30" customFormat="true" ht="15.75" hidden="false" customHeight="false" outlineLevel="0" collapsed="false">
      <c r="A235" s="20" t="s">
        <v>181</v>
      </c>
      <c r="B235" s="21" t="s">
        <v>76</v>
      </c>
      <c r="C235" s="86" t="n">
        <v>450</v>
      </c>
      <c r="D235" s="119" t="n">
        <v>10</v>
      </c>
      <c r="E235" s="120" t="n">
        <v>45</v>
      </c>
      <c r="F235" s="99"/>
      <c r="G235" s="26" t="n">
        <f aca="false">F235/E235</f>
        <v>0</v>
      </c>
      <c r="H235" s="27" t="n">
        <f aca="false">F235*D235</f>
        <v>0</v>
      </c>
      <c r="I235" s="28" t="n">
        <v>3.5</v>
      </c>
      <c r="J235" s="29" t="n">
        <f aca="false">I235*D235</f>
        <v>35</v>
      </c>
      <c r="K235" s="29" t="n">
        <f aca="false">H235*I235</f>
        <v>0</v>
      </c>
    </row>
    <row r="236" s="30" customFormat="true" ht="15.75" hidden="false" customHeight="false" outlineLevel="0" collapsed="false">
      <c r="A236" s="20" t="s">
        <v>181</v>
      </c>
      <c r="B236" s="21" t="s">
        <v>77</v>
      </c>
      <c r="C236" s="86" t="n">
        <v>450</v>
      </c>
      <c r="D236" s="119" t="n">
        <v>10</v>
      </c>
      <c r="E236" s="120" t="n">
        <v>45</v>
      </c>
      <c r="F236" s="99"/>
      <c r="G236" s="26" t="n">
        <f aca="false">F236/E236</f>
        <v>0</v>
      </c>
      <c r="H236" s="27" t="n">
        <f aca="false">F236*D236</f>
        <v>0</v>
      </c>
      <c r="I236" s="28" t="n">
        <v>3.5</v>
      </c>
      <c r="J236" s="29" t="n">
        <f aca="false">I236*D236</f>
        <v>35</v>
      </c>
      <c r="K236" s="29" t="n">
        <f aca="false">H236*I236</f>
        <v>0</v>
      </c>
    </row>
    <row r="237" s="30" customFormat="true" ht="15.75" hidden="false" customHeight="false" outlineLevel="0" collapsed="false">
      <c r="A237" s="34" t="s">
        <v>181</v>
      </c>
      <c r="B237" s="35" t="s">
        <v>78</v>
      </c>
      <c r="C237" s="102" t="n">
        <v>250</v>
      </c>
      <c r="D237" s="121" t="n">
        <v>10</v>
      </c>
      <c r="E237" s="122" t="n">
        <v>25</v>
      </c>
      <c r="F237" s="105"/>
      <c r="G237" s="40" t="n">
        <f aca="false">F237/E237</f>
        <v>0</v>
      </c>
      <c r="H237" s="41" t="n">
        <f aca="false">F237*D237</f>
        <v>0</v>
      </c>
      <c r="I237" s="42" t="n">
        <v>3.5</v>
      </c>
      <c r="J237" s="43" t="n">
        <f aca="false">I237*D237</f>
        <v>35</v>
      </c>
      <c r="K237" s="43" t="n">
        <f aca="false">H237*I237</f>
        <v>0</v>
      </c>
    </row>
    <row r="238" s="30" customFormat="true" ht="15.75" hidden="false" customHeight="false" outlineLevel="0" collapsed="false">
      <c r="A238" s="34" t="s">
        <v>181</v>
      </c>
      <c r="B238" s="35" t="s">
        <v>79</v>
      </c>
      <c r="C238" s="102" t="n">
        <v>250</v>
      </c>
      <c r="D238" s="121" t="n">
        <v>10</v>
      </c>
      <c r="E238" s="122" t="n">
        <v>25</v>
      </c>
      <c r="F238" s="105"/>
      <c r="G238" s="40" t="n">
        <f aca="false">F238/E238</f>
        <v>0</v>
      </c>
      <c r="H238" s="41" t="n">
        <f aca="false">F238*D238</f>
        <v>0</v>
      </c>
      <c r="I238" s="42" t="n">
        <v>3.5</v>
      </c>
      <c r="J238" s="43" t="n">
        <f aca="false">I238*D238</f>
        <v>35</v>
      </c>
      <c r="K238" s="43" t="n">
        <f aca="false">H238*I238</f>
        <v>0</v>
      </c>
    </row>
    <row r="239" s="30" customFormat="true" ht="15.75" hidden="false" customHeight="false" outlineLevel="0" collapsed="false">
      <c r="A239" s="34" t="s">
        <v>181</v>
      </c>
      <c r="B239" s="35" t="s">
        <v>80</v>
      </c>
      <c r="C239" s="102" t="n">
        <v>250</v>
      </c>
      <c r="D239" s="121" t="n">
        <v>10</v>
      </c>
      <c r="E239" s="122" t="n">
        <v>25</v>
      </c>
      <c r="F239" s="105"/>
      <c r="G239" s="40" t="n">
        <f aca="false">F239/E239</f>
        <v>0</v>
      </c>
      <c r="H239" s="41" t="n">
        <f aca="false">F239*D239</f>
        <v>0</v>
      </c>
      <c r="I239" s="42" t="n">
        <v>3.5</v>
      </c>
      <c r="J239" s="43" t="n">
        <f aca="false">I239*D239</f>
        <v>35</v>
      </c>
      <c r="K239" s="43" t="n">
        <f aca="false">H239*I239</f>
        <v>0</v>
      </c>
    </row>
    <row r="240" s="30" customFormat="true" ht="15.75" hidden="false" customHeight="false" outlineLevel="0" collapsed="false">
      <c r="A240" s="34" t="s">
        <v>181</v>
      </c>
      <c r="B240" s="35" t="s">
        <v>81</v>
      </c>
      <c r="C240" s="102" t="n">
        <v>250</v>
      </c>
      <c r="D240" s="121" t="n">
        <v>10</v>
      </c>
      <c r="E240" s="122" t="n">
        <v>25</v>
      </c>
      <c r="F240" s="105"/>
      <c r="G240" s="40" t="n">
        <f aca="false">F240/E240</f>
        <v>0</v>
      </c>
      <c r="H240" s="41" t="n">
        <f aca="false">F240*D240</f>
        <v>0</v>
      </c>
      <c r="I240" s="42" t="n">
        <v>3.5</v>
      </c>
      <c r="J240" s="43" t="n">
        <f aca="false">I240*D240</f>
        <v>35</v>
      </c>
      <c r="K240" s="43" t="n">
        <f aca="false">H240*I240</f>
        <v>0</v>
      </c>
    </row>
    <row r="241" s="30" customFormat="true" ht="15.75" hidden="false" customHeight="false" outlineLevel="0" collapsed="false">
      <c r="A241" s="20" t="s">
        <v>181</v>
      </c>
      <c r="B241" s="107" t="s">
        <v>182</v>
      </c>
      <c r="C241" s="108" t="n">
        <v>100</v>
      </c>
      <c r="D241" s="119" t="n">
        <v>5</v>
      </c>
      <c r="E241" s="120" t="n">
        <v>20</v>
      </c>
      <c r="F241" s="99"/>
      <c r="G241" s="26" t="n">
        <f aca="false">F241/E241</f>
        <v>0</v>
      </c>
      <c r="H241" s="27" t="n">
        <f aca="false">F241*D241</f>
        <v>0</v>
      </c>
      <c r="I241" s="28" t="n">
        <v>5.5</v>
      </c>
      <c r="J241" s="29" t="n">
        <f aca="false">I241*D241</f>
        <v>27.5</v>
      </c>
      <c r="K241" s="29" t="n">
        <f aca="false">H241*I241</f>
        <v>0</v>
      </c>
    </row>
    <row r="242" s="30" customFormat="true" ht="15.75" hidden="false" customHeight="false" outlineLevel="0" collapsed="false">
      <c r="A242" s="20" t="s">
        <v>181</v>
      </c>
      <c r="B242" s="128" t="s">
        <v>183</v>
      </c>
      <c r="C242" s="108" t="n">
        <v>100</v>
      </c>
      <c r="D242" s="119" t="n">
        <v>10</v>
      </c>
      <c r="E242" s="120" t="n">
        <v>10</v>
      </c>
      <c r="F242" s="99"/>
      <c r="G242" s="26" t="n">
        <f aca="false">F242/E242</f>
        <v>0</v>
      </c>
      <c r="H242" s="27" t="n">
        <f aca="false">F242*D242</f>
        <v>0</v>
      </c>
      <c r="I242" s="28" t="n">
        <v>5</v>
      </c>
      <c r="J242" s="29" t="n">
        <f aca="false">I242*D242</f>
        <v>50</v>
      </c>
      <c r="K242" s="29" t="n">
        <f aca="false">H242*I242</f>
        <v>0</v>
      </c>
    </row>
    <row r="243" s="30" customFormat="true" ht="15.75" hidden="false" customHeight="false" outlineLevel="0" collapsed="false">
      <c r="A243" s="20" t="s">
        <v>181</v>
      </c>
      <c r="B243" s="128" t="s">
        <v>184</v>
      </c>
      <c r="C243" s="108" t="n">
        <v>100</v>
      </c>
      <c r="D243" s="119" t="n">
        <v>10</v>
      </c>
      <c r="E243" s="120" t="n">
        <v>10</v>
      </c>
      <c r="F243" s="99"/>
      <c r="G243" s="26" t="n">
        <f aca="false">F243/E243</f>
        <v>0</v>
      </c>
      <c r="H243" s="27" t="n">
        <f aca="false">F243*D243</f>
        <v>0</v>
      </c>
      <c r="I243" s="28" t="n">
        <v>5</v>
      </c>
      <c r="J243" s="29" t="n">
        <f aca="false">I243*D243</f>
        <v>50</v>
      </c>
      <c r="K243" s="29" t="n">
        <f aca="false">H243*I243</f>
        <v>0</v>
      </c>
    </row>
    <row r="244" s="30" customFormat="true" ht="15.75" hidden="false" customHeight="false" outlineLevel="0" collapsed="false">
      <c r="A244" s="20" t="s">
        <v>181</v>
      </c>
      <c r="B244" s="128" t="s">
        <v>185</v>
      </c>
      <c r="C244" s="108" t="n">
        <v>100</v>
      </c>
      <c r="D244" s="119" t="n">
        <v>10</v>
      </c>
      <c r="E244" s="120" t="n">
        <v>10</v>
      </c>
      <c r="F244" s="99"/>
      <c r="G244" s="26" t="n">
        <f aca="false">F244/E244</f>
        <v>0</v>
      </c>
      <c r="H244" s="27" t="n">
        <f aca="false">F244*D244</f>
        <v>0</v>
      </c>
      <c r="I244" s="28" t="n">
        <v>5.5</v>
      </c>
      <c r="J244" s="29" t="n">
        <f aca="false">I244*D244</f>
        <v>55</v>
      </c>
      <c r="K244" s="29" t="n">
        <f aca="false">H244*I244</f>
        <v>0</v>
      </c>
    </row>
    <row r="245" s="30" customFormat="true" ht="15.75" hidden="false" customHeight="false" outlineLevel="0" collapsed="false">
      <c r="A245" s="20" t="s">
        <v>181</v>
      </c>
      <c r="B245" s="128" t="s">
        <v>186</v>
      </c>
      <c r="C245" s="108" t="n">
        <v>100</v>
      </c>
      <c r="D245" s="119" t="n">
        <v>10</v>
      </c>
      <c r="E245" s="120" t="n">
        <v>10</v>
      </c>
      <c r="F245" s="99"/>
      <c r="G245" s="26" t="n">
        <f aca="false">F245/E245</f>
        <v>0</v>
      </c>
      <c r="H245" s="27" t="n">
        <f aca="false">F245*D245</f>
        <v>0</v>
      </c>
      <c r="I245" s="28" t="n">
        <v>5.5</v>
      </c>
      <c r="J245" s="29" t="n">
        <f aca="false">I245*D245</f>
        <v>55</v>
      </c>
      <c r="K245" s="29" t="n">
        <f aca="false">H245*I245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3"/>
      <c r="JA245" s="33"/>
      <c r="JB245" s="33"/>
      <c r="JC245" s="33"/>
      <c r="JD245" s="33"/>
      <c r="JE245" s="33"/>
      <c r="JF245" s="33"/>
      <c r="JG245" s="33"/>
      <c r="JH245" s="33"/>
      <c r="JI245" s="33"/>
      <c r="JJ245" s="33"/>
      <c r="JK245" s="33"/>
      <c r="JL245" s="33"/>
      <c r="JM245" s="33"/>
      <c r="JN245" s="33"/>
      <c r="JO245" s="33"/>
      <c r="JP245" s="33"/>
      <c r="JQ245" s="33"/>
      <c r="JR245" s="33"/>
      <c r="JS245" s="33"/>
      <c r="JT245" s="33"/>
      <c r="JU245" s="33"/>
      <c r="JV245" s="33"/>
      <c r="JW245" s="33"/>
      <c r="JX245" s="33"/>
      <c r="JY245" s="33"/>
      <c r="JZ245" s="33"/>
      <c r="KA245" s="33"/>
      <c r="KB245" s="33"/>
      <c r="KC245" s="33"/>
      <c r="KD245" s="33"/>
      <c r="KE245" s="33"/>
      <c r="KF245" s="33"/>
      <c r="KG245" s="33"/>
      <c r="KH245" s="33"/>
      <c r="KI245" s="33"/>
      <c r="KJ245" s="33"/>
      <c r="KK245" s="33"/>
      <c r="KL245" s="33"/>
      <c r="KM245" s="33"/>
      <c r="KN245" s="33"/>
      <c r="KO245" s="33"/>
      <c r="KP245" s="33"/>
      <c r="KQ245" s="33"/>
      <c r="KR245" s="33"/>
      <c r="KS245" s="33"/>
      <c r="KT245" s="33"/>
      <c r="KU245" s="33"/>
      <c r="KV245" s="33"/>
      <c r="KW245" s="33"/>
      <c r="KX245" s="33"/>
      <c r="KY245" s="33"/>
      <c r="KZ245" s="33"/>
      <c r="LA245" s="33"/>
      <c r="LB245" s="33"/>
      <c r="LC245" s="33"/>
      <c r="LD245" s="33"/>
      <c r="LE245" s="33"/>
      <c r="LF245" s="33"/>
      <c r="LG245" s="33"/>
      <c r="LH245" s="33"/>
      <c r="LI245" s="33"/>
      <c r="LJ245" s="33"/>
      <c r="LK245" s="33"/>
      <c r="LL245" s="33"/>
      <c r="LM245" s="33"/>
      <c r="LN245" s="33"/>
      <c r="LO245" s="33"/>
      <c r="LP245" s="33"/>
      <c r="LQ245" s="33"/>
      <c r="LR245" s="33"/>
      <c r="LS245" s="33"/>
      <c r="LT245" s="33"/>
      <c r="LU245" s="33"/>
      <c r="LV245" s="33"/>
      <c r="LW245" s="33"/>
      <c r="LX245" s="33"/>
      <c r="LY245" s="33"/>
      <c r="LZ245" s="33"/>
      <c r="MA245" s="33"/>
      <c r="MB245" s="33"/>
      <c r="MC245" s="33"/>
      <c r="MD245" s="33"/>
      <c r="ME245" s="33"/>
      <c r="MF245" s="33"/>
      <c r="MG245" s="33"/>
      <c r="MH245" s="33"/>
      <c r="MI245" s="33"/>
      <c r="MJ245" s="33"/>
      <c r="MK245" s="33"/>
      <c r="ML245" s="33"/>
      <c r="MM245" s="33"/>
      <c r="MN245" s="33"/>
      <c r="MO245" s="33"/>
      <c r="MP245" s="33"/>
      <c r="MQ245" s="33"/>
      <c r="MR245" s="33"/>
      <c r="MS245" s="33"/>
      <c r="MT245" s="33"/>
      <c r="MU245" s="33"/>
      <c r="MV245" s="33"/>
      <c r="MW245" s="33"/>
      <c r="MX245" s="33"/>
      <c r="MY245" s="33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33"/>
      <c r="NZ245" s="33"/>
      <c r="OA245" s="33"/>
      <c r="OB245" s="33"/>
      <c r="OC245" s="33"/>
      <c r="OD245" s="33"/>
      <c r="OE245" s="33"/>
      <c r="OF245" s="33"/>
      <c r="OG245" s="33"/>
      <c r="OH245" s="33"/>
      <c r="OI245" s="33"/>
      <c r="OJ245" s="33"/>
      <c r="OK245" s="33"/>
      <c r="OL245" s="33"/>
      <c r="OM245" s="33"/>
      <c r="ON245" s="33"/>
      <c r="OO245" s="33"/>
      <c r="OP245" s="33"/>
      <c r="OQ245" s="33"/>
      <c r="OR245" s="33"/>
      <c r="OS245" s="33"/>
      <c r="OT245" s="33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  <c r="QR245" s="33"/>
      <c r="QS245" s="33"/>
      <c r="QT245" s="33"/>
      <c r="QU245" s="33"/>
      <c r="QV245" s="33"/>
      <c r="QW245" s="33"/>
      <c r="QX245" s="33"/>
      <c r="QY245" s="33"/>
      <c r="QZ245" s="33"/>
      <c r="RA245" s="33"/>
      <c r="RB245" s="33"/>
      <c r="RC245" s="33"/>
      <c r="RD245" s="33"/>
      <c r="RE245" s="33"/>
      <c r="RF245" s="33"/>
      <c r="RG245" s="33"/>
      <c r="RH245" s="33"/>
      <c r="RI245" s="33"/>
      <c r="RJ245" s="33"/>
      <c r="RK245" s="33"/>
      <c r="RL245" s="33"/>
      <c r="RM245" s="33"/>
      <c r="RN245" s="33"/>
      <c r="RO245" s="33"/>
      <c r="RP245" s="33"/>
      <c r="RQ245" s="33"/>
      <c r="RR245" s="33"/>
      <c r="RS245" s="33"/>
      <c r="RT245" s="33"/>
      <c r="RU245" s="33"/>
      <c r="RV245" s="33"/>
      <c r="RW245" s="33"/>
      <c r="RX245" s="33"/>
      <c r="RY245" s="33"/>
      <c r="RZ245" s="33"/>
      <c r="SA245" s="33"/>
      <c r="SB245" s="33"/>
      <c r="SC245" s="33"/>
      <c r="SD245" s="33"/>
      <c r="SE245" s="33"/>
      <c r="SF245" s="33"/>
      <c r="SG245" s="33"/>
      <c r="SH245" s="33"/>
      <c r="SI245" s="33"/>
      <c r="SJ245" s="33"/>
      <c r="SK245" s="33"/>
      <c r="SL245" s="33"/>
      <c r="SM245" s="33"/>
      <c r="SN245" s="33"/>
      <c r="SO245" s="33"/>
      <c r="SP245" s="33"/>
      <c r="SQ245" s="33"/>
      <c r="SR245" s="33"/>
      <c r="SS245" s="33"/>
      <c r="ST245" s="33"/>
      <c r="SU245" s="33"/>
      <c r="SV245" s="33"/>
      <c r="SW245" s="33"/>
      <c r="SX245" s="33"/>
      <c r="SY245" s="33"/>
      <c r="SZ245" s="33"/>
      <c r="TA245" s="33"/>
      <c r="TB245" s="33"/>
      <c r="TC245" s="33"/>
      <c r="TD245" s="33"/>
      <c r="TE245" s="33"/>
      <c r="TF245" s="33"/>
      <c r="TG245" s="33"/>
      <c r="TH245" s="33"/>
      <c r="TI245" s="33"/>
      <c r="TJ245" s="33"/>
      <c r="TK245" s="33"/>
      <c r="TL245" s="33"/>
      <c r="TM245" s="33"/>
      <c r="TN245" s="33"/>
      <c r="TO245" s="33"/>
      <c r="TP245" s="33"/>
      <c r="TQ245" s="33"/>
      <c r="TR245" s="33"/>
      <c r="TS245" s="33"/>
      <c r="TT245" s="33"/>
      <c r="TU245" s="33"/>
      <c r="TV245" s="33"/>
      <c r="TW245" s="33"/>
      <c r="TX245" s="33"/>
      <c r="TY245" s="33"/>
      <c r="TZ245" s="33"/>
      <c r="UA245" s="33"/>
      <c r="UB245" s="33"/>
      <c r="UC245" s="33"/>
      <c r="UD245" s="33"/>
      <c r="UE245" s="33"/>
      <c r="UF245" s="33"/>
      <c r="UG245" s="33"/>
      <c r="UH245" s="33"/>
      <c r="UI245" s="33"/>
      <c r="UJ245" s="33"/>
      <c r="UK245" s="33"/>
      <c r="UL245" s="33"/>
      <c r="UM245" s="33"/>
      <c r="UN245" s="33"/>
      <c r="UO245" s="33"/>
      <c r="UP245" s="33"/>
      <c r="UQ245" s="33"/>
      <c r="UR245" s="33"/>
      <c r="US245" s="33"/>
      <c r="UT245" s="33"/>
      <c r="UU245" s="33"/>
      <c r="UV245" s="33"/>
      <c r="UW245" s="33"/>
      <c r="UX245" s="33"/>
      <c r="UY245" s="33"/>
      <c r="UZ245" s="33"/>
      <c r="VA245" s="33"/>
      <c r="VB245" s="33"/>
      <c r="VC245" s="33"/>
      <c r="VD245" s="33"/>
      <c r="VE245" s="33"/>
      <c r="VF245" s="33"/>
      <c r="VG245" s="33"/>
      <c r="VH245" s="33"/>
      <c r="VI245" s="33"/>
      <c r="VJ245" s="33"/>
      <c r="VK245" s="33"/>
      <c r="VL245" s="33"/>
      <c r="VM245" s="33"/>
      <c r="VN245" s="33"/>
      <c r="VO245" s="33"/>
      <c r="VP245" s="33"/>
      <c r="VQ245" s="33"/>
      <c r="VR245" s="33"/>
      <c r="VS245" s="33"/>
      <c r="VT245" s="33"/>
      <c r="VU245" s="33"/>
      <c r="VV245" s="33"/>
      <c r="VW245" s="33"/>
      <c r="VX245" s="33"/>
      <c r="VY245" s="33"/>
      <c r="VZ245" s="33"/>
      <c r="WA245" s="33"/>
      <c r="WB245" s="33"/>
      <c r="WC245" s="33"/>
      <c r="WD245" s="33"/>
      <c r="WE245" s="33"/>
      <c r="WF245" s="33"/>
      <c r="WG245" s="33"/>
      <c r="WH245" s="33"/>
      <c r="WI245" s="33"/>
      <c r="WJ245" s="33"/>
      <c r="WK245" s="33"/>
      <c r="WL245" s="33"/>
      <c r="WM245" s="33"/>
      <c r="WN245" s="33"/>
      <c r="WO245" s="33"/>
      <c r="WP245" s="33"/>
      <c r="WQ245" s="33"/>
      <c r="WR245" s="33"/>
      <c r="WS245" s="33"/>
      <c r="WT245" s="33"/>
      <c r="WU245" s="33"/>
      <c r="WV245" s="33"/>
      <c r="WW245" s="33"/>
      <c r="WX245" s="33"/>
      <c r="WY245" s="33"/>
      <c r="WZ245" s="33"/>
      <c r="XA245" s="33"/>
      <c r="XB245" s="33"/>
      <c r="XC245" s="33"/>
      <c r="XD245" s="33"/>
      <c r="XE245" s="33"/>
      <c r="XF245" s="33"/>
      <c r="XG245" s="33"/>
      <c r="XH245" s="33"/>
      <c r="XI245" s="33"/>
      <c r="XJ245" s="33"/>
      <c r="XK245" s="33"/>
      <c r="XL245" s="33"/>
      <c r="XM245" s="33"/>
      <c r="XN245" s="33"/>
      <c r="XO245" s="33"/>
      <c r="XP245" s="33"/>
      <c r="XQ245" s="33"/>
      <c r="XR245" s="33"/>
      <c r="XS245" s="33"/>
      <c r="XT245" s="33"/>
      <c r="XU245" s="33"/>
      <c r="XV245" s="33"/>
      <c r="XW245" s="33"/>
      <c r="XX245" s="33"/>
      <c r="XY245" s="33"/>
      <c r="XZ245" s="33"/>
      <c r="YA245" s="33"/>
      <c r="YB245" s="33"/>
      <c r="YC245" s="33"/>
      <c r="YD245" s="33"/>
      <c r="YE245" s="33"/>
      <c r="YF245" s="33"/>
      <c r="YG245" s="33"/>
      <c r="YH245" s="33"/>
      <c r="YI245" s="33"/>
      <c r="YJ245" s="33"/>
      <c r="YK245" s="33"/>
      <c r="YL245" s="33"/>
      <c r="YM245" s="33"/>
      <c r="YN245" s="33"/>
      <c r="YO245" s="33"/>
      <c r="YP245" s="33"/>
      <c r="YQ245" s="33"/>
      <c r="YR245" s="33"/>
      <c r="YS245" s="33"/>
      <c r="YT245" s="33"/>
      <c r="YU245" s="33"/>
      <c r="YV245" s="33"/>
      <c r="YW245" s="33"/>
      <c r="YX245" s="33"/>
      <c r="YY245" s="33"/>
      <c r="YZ245" s="33"/>
      <c r="ZA245" s="33"/>
      <c r="ZB245" s="33"/>
      <c r="ZC245" s="33"/>
      <c r="ZD245" s="33"/>
      <c r="ZE245" s="33"/>
      <c r="ZF245" s="33"/>
      <c r="ZG245" s="33"/>
      <c r="ZH245" s="33"/>
      <c r="ZI245" s="33"/>
      <c r="ZJ245" s="33"/>
      <c r="ZK245" s="33"/>
      <c r="ZL245" s="33"/>
      <c r="ZM245" s="33"/>
      <c r="ZN245" s="33"/>
      <c r="ZO245" s="33"/>
      <c r="ZP245" s="33"/>
      <c r="ZQ245" s="33"/>
      <c r="ZR245" s="33"/>
      <c r="ZS245" s="33"/>
      <c r="ZT245" s="33"/>
      <c r="ZU245" s="33"/>
      <c r="ZV245" s="33"/>
      <c r="ZW245" s="33"/>
      <c r="ZX245" s="33"/>
      <c r="ZY245" s="33"/>
      <c r="ZZ245" s="33"/>
      <c r="AAA245" s="33"/>
      <c r="AAB245" s="33"/>
      <c r="AAC245" s="33"/>
      <c r="AAD245" s="33"/>
      <c r="AAE245" s="33"/>
      <c r="AAF245" s="33"/>
      <c r="AAG245" s="33"/>
      <c r="AAH245" s="33"/>
      <c r="AAI245" s="33"/>
      <c r="AAJ245" s="33"/>
      <c r="AAK245" s="33"/>
      <c r="AAL245" s="33"/>
      <c r="AAM245" s="33"/>
      <c r="AAN245" s="33"/>
      <c r="AAO245" s="33"/>
      <c r="AAP245" s="33"/>
      <c r="AAQ245" s="33"/>
      <c r="AAR245" s="33"/>
      <c r="AAS245" s="33"/>
      <c r="AAT245" s="33"/>
      <c r="AAU245" s="33"/>
      <c r="AAV245" s="33"/>
      <c r="AAW245" s="33"/>
      <c r="AAX245" s="33"/>
      <c r="AAY245" s="33"/>
      <c r="AAZ245" s="33"/>
      <c r="ABA245" s="33"/>
      <c r="ABB245" s="33"/>
      <c r="ABC245" s="33"/>
      <c r="ABD245" s="33"/>
      <c r="ABE245" s="33"/>
      <c r="ABF245" s="33"/>
      <c r="ABG245" s="33"/>
      <c r="ABH245" s="33"/>
      <c r="ABI245" s="33"/>
      <c r="ABJ245" s="33"/>
      <c r="ABK245" s="33"/>
      <c r="ABL245" s="33"/>
      <c r="ABM245" s="33"/>
      <c r="ABN245" s="33"/>
      <c r="ABO245" s="33"/>
      <c r="ABP245" s="33"/>
      <c r="ABQ245" s="33"/>
      <c r="ABR245" s="33"/>
      <c r="ABS245" s="33"/>
      <c r="ABT245" s="33"/>
      <c r="ABU245" s="33"/>
      <c r="ABV245" s="33"/>
      <c r="ABW245" s="33"/>
      <c r="ABX245" s="33"/>
      <c r="ABY245" s="33"/>
      <c r="ABZ245" s="33"/>
      <c r="ACA245" s="33"/>
      <c r="ACB245" s="33"/>
      <c r="ACC245" s="33"/>
      <c r="ACD245" s="33"/>
      <c r="ACE245" s="33"/>
      <c r="ACF245" s="33"/>
      <c r="ACG245" s="33"/>
      <c r="ACH245" s="33"/>
      <c r="ACI245" s="33"/>
      <c r="ACJ245" s="33"/>
      <c r="ACK245" s="33"/>
      <c r="ACL245" s="33"/>
      <c r="ACM245" s="33"/>
      <c r="ACN245" s="33"/>
      <c r="ACO245" s="33"/>
      <c r="ACP245" s="33"/>
      <c r="ACQ245" s="33"/>
      <c r="ACR245" s="33"/>
      <c r="ACS245" s="33"/>
      <c r="ACT245" s="33"/>
      <c r="ACU245" s="33"/>
      <c r="ACV245" s="33"/>
      <c r="ACW245" s="33"/>
      <c r="ACX245" s="33"/>
      <c r="ACY245" s="33"/>
      <c r="ACZ245" s="33"/>
      <c r="ADA245" s="33"/>
      <c r="ADB245" s="33"/>
      <c r="ADC245" s="33"/>
      <c r="ADD245" s="33"/>
      <c r="ADE245" s="33"/>
      <c r="ADF245" s="33"/>
      <c r="ADG245" s="33"/>
      <c r="ADH245" s="33"/>
      <c r="ADI245" s="33"/>
      <c r="ADJ245" s="33"/>
      <c r="ADK245" s="33"/>
      <c r="ADL245" s="33"/>
      <c r="ADM245" s="33"/>
      <c r="ADN245" s="33"/>
      <c r="ADO245" s="33"/>
      <c r="ADP245" s="33"/>
      <c r="ADQ245" s="33"/>
      <c r="ADR245" s="33"/>
      <c r="ADS245" s="33"/>
      <c r="ADT245" s="33"/>
      <c r="ADU245" s="33"/>
      <c r="ADV245" s="33"/>
      <c r="ADW245" s="33"/>
      <c r="ADX245" s="33"/>
      <c r="ADY245" s="33"/>
      <c r="ADZ245" s="33"/>
      <c r="AEA245" s="33"/>
      <c r="AEB245" s="33"/>
      <c r="AEC245" s="33"/>
      <c r="AED245" s="33"/>
      <c r="AEE245" s="33"/>
      <c r="AEF245" s="33"/>
      <c r="AEG245" s="33"/>
      <c r="AEH245" s="33"/>
      <c r="AEI245" s="33"/>
      <c r="AEJ245" s="33"/>
      <c r="AEK245" s="33"/>
      <c r="AEL245" s="33"/>
      <c r="AEM245" s="33"/>
      <c r="AEN245" s="33"/>
      <c r="AEO245" s="33"/>
      <c r="AEP245" s="33"/>
      <c r="AEQ245" s="33"/>
      <c r="AER245" s="33"/>
      <c r="AES245" s="33"/>
      <c r="AET245" s="33"/>
      <c r="AEU245" s="33"/>
      <c r="AEV245" s="33"/>
      <c r="AEW245" s="33"/>
      <c r="AEX245" s="33"/>
      <c r="AEY245" s="33"/>
      <c r="AEZ245" s="33"/>
      <c r="AFA245" s="33"/>
      <c r="AFB245" s="33"/>
      <c r="AFC245" s="33"/>
      <c r="AFD245" s="33"/>
      <c r="AFE245" s="33"/>
      <c r="AFF245" s="33"/>
      <c r="AFG245" s="33"/>
      <c r="AFH245" s="33"/>
      <c r="AFI245" s="33"/>
      <c r="AFJ245" s="33"/>
      <c r="AFK245" s="33"/>
      <c r="AFL245" s="33"/>
      <c r="AFM245" s="33"/>
      <c r="AFN245" s="33"/>
      <c r="AFO245" s="33"/>
      <c r="AFP245" s="33"/>
      <c r="AFQ245" s="33"/>
      <c r="AFR245" s="33"/>
      <c r="AFS245" s="33"/>
      <c r="AFT245" s="33"/>
      <c r="AFU245" s="33"/>
      <c r="AFV245" s="33"/>
      <c r="AFW245" s="33"/>
      <c r="AFX245" s="33"/>
      <c r="AFY245" s="33"/>
      <c r="AFZ245" s="33"/>
      <c r="AGA245" s="33"/>
      <c r="AGB245" s="33"/>
      <c r="AGC245" s="33"/>
      <c r="AGD245" s="33"/>
      <c r="AGE245" s="33"/>
      <c r="AGF245" s="33"/>
      <c r="AGG245" s="33"/>
      <c r="AGH245" s="33"/>
      <c r="AGI245" s="33"/>
      <c r="AGJ245" s="33"/>
      <c r="AGK245" s="33"/>
      <c r="AGL245" s="33"/>
      <c r="AGM245" s="33"/>
      <c r="AGN245" s="33"/>
      <c r="AGO245" s="33"/>
      <c r="AGP245" s="33"/>
      <c r="AGQ245" s="33"/>
      <c r="AGR245" s="33"/>
      <c r="AGS245" s="33"/>
      <c r="AGT245" s="33"/>
      <c r="AGU245" s="33"/>
      <c r="AGV245" s="33"/>
      <c r="AGW245" s="33"/>
      <c r="AGX245" s="33"/>
      <c r="AGY245" s="33"/>
      <c r="AGZ245" s="33"/>
      <c r="AHA245" s="33"/>
      <c r="AHB245" s="33"/>
      <c r="AHC245" s="33"/>
      <c r="AHD245" s="33"/>
      <c r="AHE245" s="33"/>
      <c r="AHF245" s="33"/>
      <c r="AHG245" s="33"/>
      <c r="AHH245" s="33"/>
      <c r="AHI245" s="33"/>
      <c r="AHJ245" s="33"/>
      <c r="AHK245" s="33"/>
      <c r="AHL245" s="33"/>
      <c r="AHM245" s="33"/>
      <c r="AHN245" s="33"/>
      <c r="AHO245" s="33"/>
      <c r="AHP245" s="33"/>
      <c r="AHQ245" s="33"/>
      <c r="AHR245" s="33"/>
      <c r="AHS245" s="33"/>
      <c r="AHT245" s="33"/>
      <c r="AHU245" s="33"/>
      <c r="AHV245" s="33"/>
      <c r="AHW245" s="33"/>
      <c r="AHX245" s="33"/>
      <c r="AHY245" s="33"/>
      <c r="AHZ245" s="33"/>
      <c r="AIA245" s="33"/>
      <c r="AIB245" s="33"/>
      <c r="AIC245" s="33"/>
      <c r="AID245" s="33"/>
      <c r="AIE245" s="33"/>
      <c r="AIF245" s="33"/>
      <c r="AIG245" s="33"/>
      <c r="AIH245" s="33"/>
      <c r="AII245" s="33"/>
      <c r="AIJ245" s="33"/>
      <c r="AIK245" s="33"/>
      <c r="AIL245" s="33"/>
      <c r="AIM245" s="33"/>
      <c r="AIN245" s="33"/>
      <c r="AIO245" s="33"/>
      <c r="AIP245" s="33"/>
      <c r="AIQ245" s="33"/>
      <c r="AIR245" s="33"/>
      <c r="AIS245" s="33"/>
      <c r="AIT245" s="33"/>
      <c r="AIU245" s="33"/>
      <c r="AIV245" s="33"/>
      <c r="AIW245" s="33"/>
      <c r="AIX245" s="33"/>
      <c r="AIY245" s="33"/>
      <c r="AIZ245" s="33"/>
      <c r="AJA245" s="33"/>
      <c r="AJB245" s="33"/>
      <c r="AJC245" s="33"/>
      <c r="AJD245" s="33"/>
      <c r="AJE245" s="33"/>
      <c r="AJF245" s="33"/>
      <c r="AJG245" s="33"/>
      <c r="AJH245" s="33"/>
      <c r="AJI245" s="33"/>
      <c r="AJJ245" s="33"/>
      <c r="AJK245" s="33"/>
      <c r="AJL245" s="33"/>
      <c r="AJM245" s="33"/>
      <c r="AJN245" s="33"/>
      <c r="AJO245" s="33"/>
      <c r="AJP245" s="33"/>
      <c r="AJQ245" s="33"/>
      <c r="AJR245" s="33"/>
      <c r="AJS245" s="33"/>
      <c r="AJT245" s="33"/>
      <c r="AJU245" s="33"/>
      <c r="AJV245" s="33"/>
      <c r="AJW245" s="33"/>
      <c r="AJX245" s="33"/>
      <c r="AJY245" s="33"/>
      <c r="AJZ245" s="33"/>
      <c r="AKA245" s="33"/>
      <c r="AKB245" s="33"/>
      <c r="AKC245" s="33"/>
      <c r="AKD245" s="33"/>
      <c r="AKE245" s="33"/>
      <c r="AKF245" s="33"/>
      <c r="AKG245" s="33"/>
      <c r="AKH245" s="33"/>
      <c r="AKI245" s="33"/>
      <c r="AKJ245" s="33"/>
      <c r="AKK245" s="33"/>
      <c r="AKL245" s="33"/>
      <c r="AKM245" s="33"/>
      <c r="AKN245" s="33"/>
      <c r="AKO245" s="33"/>
      <c r="AKP245" s="33"/>
      <c r="AKQ245" s="33"/>
      <c r="AKR245" s="33"/>
      <c r="AKS245" s="33"/>
      <c r="AKT245" s="33"/>
      <c r="AKU245" s="33"/>
      <c r="AKV245" s="33"/>
      <c r="AKW245" s="33"/>
      <c r="AKX245" s="33"/>
      <c r="AKY245" s="33"/>
      <c r="AKZ245" s="33"/>
      <c r="ALA245" s="33"/>
      <c r="ALB245" s="33"/>
      <c r="ALC245" s="33"/>
      <c r="ALD245" s="33"/>
      <c r="ALE245" s="33"/>
      <c r="ALF245" s="33"/>
      <c r="ALG245" s="33"/>
      <c r="ALH245" s="33"/>
      <c r="ALI245" s="33"/>
      <c r="ALJ245" s="33"/>
      <c r="ALK245" s="33"/>
      <c r="ALL245" s="33"/>
      <c r="ALM245" s="33"/>
      <c r="ALN245" s="33"/>
      <c r="ALO245" s="33"/>
      <c r="ALP245" s="33"/>
      <c r="ALQ245" s="33"/>
      <c r="ALR245" s="33"/>
      <c r="ALS245" s="33"/>
      <c r="ALT245" s="33"/>
      <c r="ALU245" s="33"/>
      <c r="ALV245" s="33"/>
      <c r="ALW245" s="33"/>
      <c r="ALX245" s="33"/>
      <c r="ALY245" s="33"/>
    </row>
    <row r="246" s="92" customFormat="true" ht="24" hidden="false" customHeight="true" outlineLevel="0" collapsed="false">
      <c r="A246" s="65" t="s">
        <v>187</v>
      </c>
      <c r="B246" s="129"/>
      <c r="C246" s="130"/>
      <c r="D246" s="68"/>
      <c r="E246" s="131"/>
      <c r="F246" s="69" t="n">
        <f aca="false">SUM(F225:F245)</f>
        <v>0</v>
      </c>
      <c r="G246" s="71" t="n">
        <f aca="false">SUM(G225:G245)</f>
        <v>0</v>
      </c>
      <c r="H246" s="71" t="n">
        <f aca="false">SUM(H225:H245)</f>
        <v>0</v>
      </c>
      <c r="I246" s="72"/>
      <c r="J246" s="73"/>
      <c r="K246" s="73" t="n">
        <f aca="false">SUM(K225:K245)</f>
        <v>0</v>
      </c>
      <c r="ALZ246" s="93"/>
      <c r="AMA246" s="93"/>
      <c r="AMB246" s="93"/>
    </row>
    <row r="247" s="33" customFormat="true" ht="15.75" hidden="false" customHeight="false" outlineLevel="0" collapsed="false">
      <c r="A247" s="76"/>
      <c r="B247" s="132"/>
      <c r="C247" s="78"/>
      <c r="D247" s="79"/>
      <c r="E247" s="133"/>
      <c r="F247" s="80"/>
      <c r="G247" s="81"/>
      <c r="H247" s="98"/>
      <c r="I247" s="83"/>
      <c r="J247" s="84"/>
      <c r="K247" s="84"/>
      <c r="ALZ247" s="30"/>
      <c r="AMA247" s="30"/>
      <c r="AMB247" s="30"/>
    </row>
    <row r="248" s="33" customFormat="true" ht="15.75" hidden="false" customHeight="false" outlineLevel="0" collapsed="false">
      <c r="A248" s="31" t="s">
        <v>188</v>
      </c>
      <c r="B248" s="134" t="s">
        <v>189</v>
      </c>
      <c r="C248" s="90" t="n">
        <v>250</v>
      </c>
      <c r="D248" s="45" t="n">
        <v>10</v>
      </c>
      <c r="E248" s="32" t="n">
        <v>25</v>
      </c>
      <c r="F248" s="99"/>
      <c r="G248" s="26" t="n">
        <f aca="false">F248/E248</f>
        <v>0</v>
      </c>
      <c r="H248" s="27" t="n">
        <f aca="false">F248*D248</f>
        <v>0</v>
      </c>
      <c r="I248" s="28" t="n">
        <v>4.5</v>
      </c>
      <c r="J248" s="29" t="n">
        <f aca="false">I248*C248</f>
        <v>1125</v>
      </c>
      <c r="K248" s="29" t="n">
        <f aca="false">H248*I248</f>
        <v>0</v>
      </c>
      <c r="ALZ248" s="30"/>
      <c r="AMA248" s="30"/>
      <c r="AMB248" s="30"/>
    </row>
    <row r="249" s="33" customFormat="true" ht="15.75" hidden="false" customHeight="false" outlineLevel="0" collapsed="false">
      <c r="A249" s="31" t="s">
        <v>188</v>
      </c>
      <c r="B249" s="134" t="s">
        <v>190</v>
      </c>
      <c r="C249" s="90" t="n">
        <v>250</v>
      </c>
      <c r="D249" s="45" t="n">
        <v>10</v>
      </c>
      <c r="E249" s="32" t="n">
        <v>25</v>
      </c>
      <c r="F249" s="99"/>
      <c r="G249" s="26" t="n">
        <f aca="false">F249/E249</f>
        <v>0</v>
      </c>
      <c r="H249" s="27" t="n">
        <f aca="false">F249*D249</f>
        <v>0</v>
      </c>
      <c r="I249" s="28" t="n">
        <v>4.5</v>
      </c>
      <c r="J249" s="29" t="n">
        <f aca="false">I249*C249</f>
        <v>1125</v>
      </c>
      <c r="K249" s="29" t="n">
        <f aca="false">H249*I249</f>
        <v>0</v>
      </c>
      <c r="ALZ249" s="30"/>
      <c r="AMA249" s="30"/>
      <c r="AMB249" s="30"/>
    </row>
    <row r="250" s="92" customFormat="true" ht="25.5" hidden="false" customHeight="true" outlineLevel="0" collapsed="false">
      <c r="A250" s="65" t="s">
        <v>191</v>
      </c>
      <c r="B250" s="66"/>
      <c r="C250" s="67"/>
      <c r="D250" s="68"/>
      <c r="E250" s="131"/>
      <c r="F250" s="69" t="n">
        <f aca="false">SUM(F248:F249)</f>
        <v>0</v>
      </c>
      <c r="G250" s="71" t="n">
        <f aca="false">SUM(G248:G249)</f>
        <v>0</v>
      </c>
      <c r="H250" s="71" t="n">
        <f aca="false">SUM(H248:H249)</f>
        <v>0</v>
      </c>
      <c r="I250" s="72"/>
      <c r="J250" s="73"/>
      <c r="K250" s="73" t="n">
        <f aca="false">SUM(K248:K249)</f>
        <v>0</v>
      </c>
      <c r="ALZ250" s="93"/>
      <c r="AMA250" s="93"/>
      <c r="AMB250" s="93"/>
    </row>
    <row r="251" s="33" customFormat="true" ht="18.75" hidden="false" customHeight="true" outlineLevel="0" collapsed="false">
      <c r="A251" s="76"/>
      <c r="B251" s="77"/>
      <c r="C251" s="78"/>
      <c r="D251" s="79"/>
      <c r="E251" s="133"/>
      <c r="F251" s="80"/>
      <c r="G251" s="81"/>
      <c r="H251" s="98"/>
      <c r="I251" s="83"/>
      <c r="J251" s="84"/>
      <c r="K251" s="84"/>
      <c r="ALW251" s="30"/>
      <c r="ALX251" s="30"/>
      <c r="ALY251" s="30"/>
      <c r="ALZ251" s="30"/>
      <c r="AMA251" s="30"/>
      <c r="AMB251" s="30"/>
    </row>
    <row r="252" s="33" customFormat="true" ht="15.75" hidden="false" customHeight="false" outlineLevel="0" collapsed="false">
      <c r="A252" s="31" t="s">
        <v>192</v>
      </c>
      <c r="B252" s="134" t="s">
        <v>193</v>
      </c>
      <c r="C252" s="90" t="n">
        <v>75</v>
      </c>
      <c r="D252" s="45" t="n">
        <v>5</v>
      </c>
      <c r="E252" s="32" t="n">
        <v>15</v>
      </c>
      <c r="F252" s="99"/>
      <c r="G252" s="26" t="n">
        <f aca="false">F252/E252</f>
        <v>0</v>
      </c>
      <c r="H252" s="27" t="n">
        <f aca="false">F252*D252</f>
        <v>0</v>
      </c>
      <c r="I252" s="28" t="n">
        <v>4.5</v>
      </c>
      <c r="J252" s="29" t="n">
        <f aca="false">I252*C252</f>
        <v>337.5</v>
      </c>
      <c r="K252" s="29" t="n">
        <f aca="false">H252*I252</f>
        <v>0</v>
      </c>
      <c r="ALW252" s="30"/>
      <c r="ALX252" s="30"/>
      <c r="ALY252" s="30"/>
      <c r="ALZ252" s="30"/>
      <c r="AMA252" s="30"/>
      <c r="AMB252" s="30"/>
    </row>
    <row r="253" s="33" customFormat="true" ht="15.75" hidden="false" customHeight="false" outlineLevel="0" collapsed="false">
      <c r="A253" s="31" t="s">
        <v>192</v>
      </c>
      <c r="B253" s="134" t="s">
        <v>194</v>
      </c>
      <c r="C253" s="90" t="n">
        <v>75</v>
      </c>
      <c r="D253" s="45" t="n">
        <v>5</v>
      </c>
      <c r="E253" s="32" t="n">
        <v>15</v>
      </c>
      <c r="F253" s="99"/>
      <c r="G253" s="26" t="n">
        <f aca="false">F253/E253</f>
        <v>0</v>
      </c>
      <c r="H253" s="27" t="n">
        <f aca="false">F253*D253</f>
        <v>0</v>
      </c>
      <c r="I253" s="28" t="n">
        <v>4.5</v>
      </c>
      <c r="J253" s="29" t="n">
        <f aca="false">I253*C253</f>
        <v>337.5</v>
      </c>
      <c r="K253" s="29" t="n">
        <f aca="false">H253*I253</f>
        <v>0</v>
      </c>
      <c r="ALZ253" s="30"/>
      <c r="AMA253" s="30"/>
      <c r="AMB253" s="30"/>
    </row>
    <row r="254" s="92" customFormat="true" ht="25.5" hidden="false" customHeight="true" outlineLevel="0" collapsed="false">
      <c r="A254" s="65" t="s">
        <v>195</v>
      </c>
      <c r="B254" s="66"/>
      <c r="C254" s="67"/>
      <c r="D254" s="68"/>
      <c r="E254" s="131"/>
      <c r="F254" s="69" t="n">
        <f aca="false">SUM(F252:F253)</f>
        <v>0</v>
      </c>
      <c r="G254" s="71" t="n">
        <f aca="false">SUM(G252:G253)</f>
        <v>0</v>
      </c>
      <c r="H254" s="71" t="n">
        <f aca="false">SUM(H252:H253)</f>
        <v>0</v>
      </c>
      <c r="I254" s="72"/>
      <c r="J254" s="73"/>
      <c r="K254" s="73" t="n">
        <f aca="false">SUM(K252:K253)</f>
        <v>0</v>
      </c>
      <c r="ALZ254" s="93"/>
      <c r="AMA254" s="93"/>
      <c r="AMB254" s="93"/>
    </row>
    <row r="255" s="33" customFormat="true" ht="18.75" hidden="false" customHeight="true" outlineLevel="0" collapsed="false">
      <c r="A255" s="110"/>
      <c r="B255" s="111"/>
      <c r="C255" s="112"/>
      <c r="D255" s="135"/>
      <c r="E255" s="136"/>
      <c r="F255" s="115"/>
      <c r="G255" s="111"/>
      <c r="H255" s="116"/>
      <c r="I255" s="117"/>
      <c r="J255" s="118"/>
      <c r="K255" s="118"/>
      <c r="ALW255" s="30"/>
      <c r="ALX255" s="30"/>
      <c r="ALY255" s="30"/>
      <c r="ALZ255" s="30"/>
      <c r="AMA255" s="30"/>
      <c r="AMB255" s="30"/>
    </row>
    <row r="256" s="33" customFormat="true" ht="15.75" hidden="false" customHeight="false" outlineLevel="0" collapsed="false">
      <c r="A256" s="31" t="s">
        <v>196</v>
      </c>
      <c r="B256" s="134" t="s">
        <v>197</v>
      </c>
      <c r="C256" s="90" t="n">
        <v>60</v>
      </c>
      <c r="D256" s="45" t="n">
        <v>5</v>
      </c>
      <c r="E256" s="32" t="n">
        <v>12</v>
      </c>
      <c r="F256" s="137"/>
      <c r="G256" s="26" t="n">
        <f aca="false">F256/E256</f>
        <v>0</v>
      </c>
      <c r="H256" s="27" t="n">
        <f aca="false">F256*D256</f>
        <v>0</v>
      </c>
      <c r="I256" s="28" t="n">
        <v>22</v>
      </c>
      <c r="J256" s="29" t="n">
        <f aca="false">I256*C256</f>
        <v>1320</v>
      </c>
      <c r="K256" s="29" t="n">
        <f aca="false">H256*I256</f>
        <v>0</v>
      </c>
      <c r="ALW256" s="30"/>
      <c r="ALX256" s="30"/>
      <c r="ALY256" s="30"/>
      <c r="ALZ256" s="30"/>
      <c r="AMA256" s="30"/>
      <c r="AMB256" s="30"/>
    </row>
    <row r="257" s="92" customFormat="true" ht="24.75" hidden="false" customHeight="true" outlineLevel="0" collapsed="false">
      <c r="A257" s="138" t="s">
        <v>198</v>
      </c>
      <c r="B257" s="138"/>
      <c r="C257" s="139"/>
      <c r="D257" s="96"/>
      <c r="E257" s="96"/>
      <c r="F257" s="140" t="n">
        <f aca="false">F256</f>
        <v>0</v>
      </c>
      <c r="G257" s="141" t="n">
        <f aca="false">G256</f>
        <v>0</v>
      </c>
      <c r="H257" s="141" t="n">
        <f aca="false">H256</f>
        <v>0</v>
      </c>
      <c r="I257" s="142"/>
      <c r="J257" s="143"/>
      <c r="K257" s="143" t="n">
        <f aca="false">K256</f>
        <v>0</v>
      </c>
      <c r="ALW257" s="93"/>
      <c r="ALX257" s="93"/>
      <c r="ALY257" s="93"/>
      <c r="ALZ257" s="93"/>
      <c r="AMA257" s="93"/>
      <c r="AMB257" s="93"/>
    </row>
    <row r="258" s="149" customFormat="true" ht="18" hidden="false" customHeight="true" outlineLevel="0" collapsed="false">
      <c r="A258" s="144"/>
      <c r="B258" s="144"/>
      <c r="C258" s="145" t="n">
        <f aca="false">B1</f>
        <v>0</v>
      </c>
      <c r="D258" s="145"/>
      <c r="E258" s="145"/>
      <c r="F258" s="145"/>
      <c r="G258" s="146" t="n">
        <f aca="false">G105+G126+G143+G151+G173+G188+G212+G223+G246+G250+G254+G257</f>
        <v>0</v>
      </c>
      <c r="H258" s="146" t="n">
        <f aca="false">H105+H126+H143+H151+H173+H188+H212+H223+H246+H250+H254+H257</f>
        <v>0</v>
      </c>
      <c r="I258" s="147"/>
      <c r="J258" s="147"/>
      <c r="K258" s="148" t="n">
        <f aca="false">K105+K126+K143+K151+K173+K188+K212+K223+K246+K250+K254+K257</f>
        <v>0</v>
      </c>
      <c r="ALW258" s="144"/>
      <c r="ALX258" s="144"/>
      <c r="ALY258" s="144"/>
      <c r="ALZ258" s="144"/>
      <c r="AMA258" s="144"/>
      <c r="AMB258" s="144"/>
    </row>
    <row r="259" s="150" customFormat="true" ht="18.75" hidden="false" customHeight="false" outlineLevel="0" collapsed="false">
      <c r="C259" s="151" t="s">
        <v>199</v>
      </c>
      <c r="D259" s="151"/>
      <c r="E259" s="151"/>
      <c r="F259" s="152" t="n">
        <f aca="false">SUM(H3:H54)+SUM(H57:H60)+SUM(H62:H84)+SUM(H89+H90+H91)+SUM(H93:H101)+SUM(H107:H117)+SUM(H118:H125)+SUM(H128:H142)+SUM(H145:H150)+SUM(H153:H172)+SUM(H190:H197)+SUM(H204:H207)+SUM(H225:H245)+SUM(H248:H249)+SUM(H252:H253)+H256</f>
        <v>0</v>
      </c>
      <c r="G259" s="153"/>
      <c r="H259" s="153"/>
      <c r="I259" s="154"/>
      <c r="J259" s="154"/>
      <c r="K259" s="154"/>
    </row>
    <row r="260" s="150" customFormat="true" ht="18.75" hidden="false" customHeight="false" outlineLevel="0" collapsed="false">
      <c r="C260" s="151" t="s">
        <v>200</v>
      </c>
      <c r="D260" s="151"/>
      <c r="E260" s="151"/>
      <c r="F260" s="152" t="n">
        <f aca="false">H217+H218+H220</f>
        <v>0</v>
      </c>
      <c r="G260" s="153"/>
      <c r="H260" s="153"/>
      <c r="I260" s="154"/>
      <c r="J260" s="154"/>
      <c r="K260" s="154"/>
    </row>
    <row r="261" s="150" customFormat="true" ht="18.75" hidden="false" customHeight="false" outlineLevel="0" collapsed="false">
      <c r="C261" s="151" t="s">
        <v>201</v>
      </c>
      <c r="D261" s="151"/>
      <c r="E261" s="151"/>
      <c r="F261" s="152" t="n">
        <f aca="false">H61+H55+H56+SUM(H85:H88)+H92+SUM(H198:H203)+SUM(H208:H211)</f>
        <v>0</v>
      </c>
      <c r="G261" s="155"/>
      <c r="H261" s="153"/>
      <c r="I261" s="154"/>
      <c r="J261" s="154"/>
      <c r="K261" s="154"/>
    </row>
    <row r="262" s="150" customFormat="true" ht="18.75" hidden="false" customHeight="false" outlineLevel="0" collapsed="false">
      <c r="C262" s="151" t="s">
        <v>202</v>
      </c>
      <c r="D262" s="151"/>
      <c r="E262" s="151"/>
      <c r="F262" s="152" t="n">
        <f aca="false">H103+H104+SUM(H175:H187)+H102</f>
        <v>0</v>
      </c>
      <c r="G262" s="153"/>
      <c r="H262" s="153"/>
      <c r="I262" s="154"/>
      <c r="J262" s="154"/>
      <c r="K262" s="154"/>
    </row>
    <row r="263" s="150" customFormat="true" ht="18.75" hidden="false" customHeight="false" outlineLevel="0" collapsed="false">
      <c r="C263" s="151" t="s">
        <v>203</v>
      </c>
      <c r="D263" s="151"/>
      <c r="E263" s="151"/>
      <c r="F263" s="152" t="n">
        <f aca="false">SUM(H214:H216)+H219</f>
        <v>0</v>
      </c>
      <c r="G263" s="153"/>
      <c r="H263" s="153"/>
      <c r="I263" s="154"/>
      <c r="J263" s="154"/>
      <c r="K263" s="154"/>
    </row>
    <row r="264" s="150" customFormat="true" ht="18.75" hidden="false" customHeight="false" outlineLevel="0" collapsed="false">
      <c r="C264" s="151" t="s">
        <v>204</v>
      </c>
      <c r="D264" s="151"/>
      <c r="E264" s="151"/>
      <c r="F264" s="152" t="n">
        <f aca="false">SUM(H221:H222)</f>
        <v>0</v>
      </c>
      <c r="G264" s="153"/>
      <c r="H264" s="153"/>
      <c r="I264" s="154"/>
      <c r="J264" s="154"/>
      <c r="K264" s="154"/>
    </row>
  </sheetData>
  <sheetProtection algorithmName="SHA-512" hashValue="qKN2XnyBO4X66EgluHsfK38431VHGrrNEQMvOlPnp5HzEZs3pK3iyhFeRUqd5vImc/H/CGDbLELdb3XzEHMHIQ==" saltValue="SrE3DCLhPMX4K2f6ZWccCQ==" spinCount="100000" sheet="true" objects="true" scenarios="true"/>
  <mergeCells count="10">
    <mergeCell ref="C1:D1"/>
    <mergeCell ref="E1:H1"/>
    <mergeCell ref="I1:K1"/>
    <mergeCell ref="C258:F258"/>
    <mergeCell ref="C259:E259"/>
    <mergeCell ref="C260:E260"/>
    <mergeCell ref="C261:E261"/>
    <mergeCell ref="C262:E262"/>
    <mergeCell ref="C263:E263"/>
    <mergeCell ref="C264:E2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2024-11-28T19:03:31Z</dcterms:created>
  <dc:creator>anca bujdoiu</dc:creator>
  <dc:description/>
  <dc:language>en-CA</dc:language>
  <cp:lastModifiedBy/>
  <cp:lastPrinted>2025-01-03T19:17:48Z</cp:lastPrinted>
  <dcterms:modified xsi:type="dcterms:W3CDTF">2025-02-11T09:55:23Z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