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nicus/Documents/Documents/Flowers/Flower Farm Orders/"/>
    </mc:Choice>
  </mc:AlternateContent>
  <xr:revisionPtr revIDLastSave="0" documentId="13_ncr:1_{D05A4230-AA9B-1348-B2FE-886ED73E55D1}" xr6:coauthVersionLast="47" xr6:coauthVersionMax="47" xr10:uidLastSave="{00000000-0000-0000-0000-000000000000}"/>
  <bookViews>
    <workbookView xWindow="-27760" yWindow="-220" windowWidth="27740" windowHeight="19060" xr2:uid="{00000000-000D-0000-FFFF-FFFF00000000}"/>
  </bookViews>
  <sheets>
    <sheet name="Master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5" l="1"/>
  <c r="M254" i="5" l="1"/>
  <c r="M256" i="5"/>
  <c r="M257" i="5" s="1"/>
  <c r="M253" i="5"/>
  <c r="M252" i="5"/>
  <c r="M249" i="5"/>
  <c r="M241" i="5"/>
  <c r="M245" i="5"/>
  <c r="M244" i="5"/>
  <c r="M243" i="5"/>
  <c r="M242" i="5"/>
  <c r="M240" i="5"/>
  <c r="M239" i="5"/>
  <c r="M238" i="5"/>
  <c r="M237" i="5"/>
  <c r="M236" i="5"/>
  <c r="M234" i="5"/>
  <c r="M233" i="5"/>
  <c r="M232" i="5"/>
  <c r="M231" i="5"/>
  <c r="M230" i="5"/>
  <c r="M229" i="5"/>
  <c r="M228" i="5"/>
  <c r="M226" i="5"/>
  <c r="M225" i="5"/>
  <c r="M223" i="5"/>
  <c r="M218" i="5"/>
  <c r="M222" i="5"/>
  <c r="M221" i="5"/>
  <c r="M220" i="5"/>
  <c r="M219" i="5"/>
  <c r="M217" i="5"/>
  <c r="M216" i="5"/>
  <c r="M215" i="5"/>
  <c r="M214" i="5"/>
  <c r="M7" i="5"/>
  <c r="D102" i="5"/>
  <c r="D101" i="5"/>
  <c r="D100" i="5"/>
  <c r="D99" i="5"/>
  <c r="D98" i="5"/>
  <c r="D97" i="5"/>
  <c r="D96" i="5"/>
  <c r="D95" i="5"/>
  <c r="D94" i="5"/>
  <c r="D93" i="5"/>
  <c r="J4" i="5" l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5" i="5"/>
  <c r="J146" i="5"/>
  <c r="J147" i="5"/>
  <c r="J148" i="5"/>
  <c r="J149" i="5"/>
  <c r="J150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4" i="5"/>
  <c r="J215" i="5"/>
  <c r="J216" i="5"/>
  <c r="J217" i="5"/>
  <c r="J218" i="5"/>
  <c r="J219" i="5"/>
  <c r="J220" i="5"/>
  <c r="J221" i="5"/>
  <c r="J222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8" i="5"/>
  <c r="J249" i="5"/>
  <c r="J252" i="5"/>
  <c r="J253" i="5"/>
  <c r="J256" i="5"/>
  <c r="J3" i="5"/>
  <c r="I259" i="5" l="1"/>
  <c r="I260" i="5"/>
  <c r="I261" i="5"/>
  <c r="I262" i="5"/>
  <c r="I263" i="5"/>
  <c r="I264" i="5"/>
  <c r="G259" i="5"/>
  <c r="G260" i="5"/>
  <c r="G261" i="5"/>
  <c r="G262" i="5"/>
  <c r="G263" i="5"/>
  <c r="G264" i="5"/>
  <c r="I256" i="5"/>
  <c r="I253" i="5"/>
  <c r="I252" i="5"/>
  <c r="I250" i="5"/>
  <c r="I249" i="5"/>
  <c r="I248" i="5"/>
  <c r="M248" i="5" s="1"/>
  <c r="M250" i="5" s="1"/>
  <c r="I245" i="5"/>
  <c r="I244" i="5"/>
  <c r="I243" i="5"/>
  <c r="I242" i="5"/>
  <c r="I241" i="5"/>
  <c r="I240" i="5"/>
  <c r="I239" i="5"/>
  <c r="I238" i="5"/>
  <c r="I237" i="5"/>
  <c r="I236" i="5"/>
  <c r="I235" i="5"/>
  <c r="M235" i="5" s="1"/>
  <c r="M246" i="5" s="1"/>
  <c r="I234" i="5"/>
  <c r="I233" i="5"/>
  <c r="I232" i="5"/>
  <c r="I231" i="5"/>
  <c r="I230" i="5"/>
  <c r="I229" i="5"/>
  <c r="I228" i="5"/>
  <c r="I227" i="5"/>
  <c r="M227" i="5" s="1"/>
  <c r="I226" i="5"/>
  <c r="I225" i="5"/>
  <c r="I222" i="5"/>
  <c r="I221" i="5"/>
  <c r="I220" i="5"/>
  <c r="I219" i="5"/>
  <c r="I218" i="5"/>
  <c r="I217" i="5"/>
  <c r="I216" i="5"/>
  <c r="I215" i="5"/>
  <c r="I214" i="5"/>
  <c r="I211" i="5"/>
  <c r="M211" i="5" s="1"/>
  <c r="I210" i="5"/>
  <c r="M210" i="5" s="1"/>
  <c r="I209" i="5"/>
  <c r="M209" i="5" s="1"/>
  <c r="I208" i="5"/>
  <c r="M208" i="5" s="1"/>
  <c r="I207" i="5"/>
  <c r="M207" i="5" s="1"/>
  <c r="I206" i="5"/>
  <c r="M206" i="5" s="1"/>
  <c r="I205" i="5"/>
  <c r="M205" i="5" s="1"/>
  <c r="I204" i="5"/>
  <c r="M204" i="5" s="1"/>
  <c r="I203" i="5"/>
  <c r="M203" i="5" s="1"/>
  <c r="I202" i="5"/>
  <c r="M202" i="5" s="1"/>
  <c r="I201" i="5"/>
  <c r="M201" i="5" s="1"/>
  <c r="I200" i="5"/>
  <c r="M200" i="5" s="1"/>
  <c r="I199" i="5"/>
  <c r="M199" i="5" s="1"/>
  <c r="I198" i="5"/>
  <c r="M198" i="5" s="1"/>
  <c r="I197" i="5"/>
  <c r="M197" i="5" s="1"/>
  <c r="I196" i="5"/>
  <c r="M196" i="5" s="1"/>
  <c r="I195" i="5"/>
  <c r="M195" i="5" s="1"/>
  <c r="I194" i="5"/>
  <c r="M194" i="5" s="1"/>
  <c r="I193" i="5"/>
  <c r="M193" i="5" s="1"/>
  <c r="I192" i="5"/>
  <c r="M192" i="5" s="1"/>
  <c r="I191" i="5"/>
  <c r="M191" i="5" s="1"/>
  <c r="I190" i="5"/>
  <c r="M190" i="5" s="1"/>
  <c r="I187" i="5"/>
  <c r="M187" i="5" s="1"/>
  <c r="I186" i="5"/>
  <c r="M186" i="5" s="1"/>
  <c r="I185" i="5"/>
  <c r="M185" i="5" s="1"/>
  <c r="I184" i="5"/>
  <c r="M184" i="5" s="1"/>
  <c r="I183" i="5"/>
  <c r="M183" i="5" s="1"/>
  <c r="I182" i="5"/>
  <c r="M182" i="5" s="1"/>
  <c r="I181" i="5"/>
  <c r="M181" i="5" s="1"/>
  <c r="I180" i="5"/>
  <c r="M180" i="5" s="1"/>
  <c r="I179" i="5"/>
  <c r="M179" i="5" s="1"/>
  <c r="I178" i="5"/>
  <c r="M178" i="5" s="1"/>
  <c r="I177" i="5"/>
  <c r="M177" i="5" s="1"/>
  <c r="I176" i="5"/>
  <c r="M176" i="5" s="1"/>
  <c r="I175" i="5"/>
  <c r="M175" i="5" s="1"/>
  <c r="I172" i="5"/>
  <c r="M172" i="5" s="1"/>
  <c r="I171" i="5"/>
  <c r="M171" i="5" s="1"/>
  <c r="I170" i="5"/>
  <c r="M170" i="5" s="1"/>
  <c r="I169" i="5"/>
  <c r="M169" i="5" s="1"/>
  <c r="I168" i="5"/>
  <c r="M168" i="5" s="1"/>
  <c r="I167" i="5"/>
  <c r="M167" i="5" s="1"/>
  <c r="I166" i="5"/>
  <c r="M166" i="5" s="1"/>
  <c r="I165" i="5"/>
  <c r="M165" i="5" s="1"/>
  <c r="I164" i="5"/>
  <c r="M164" i="5" s="1"/>
  <c r="I163" i="5"/>
  <c r="M163" i="5" s="1"/>
  <c r="I162" i="5"/>
  <c r="M162" i="5" s="1"/>
  <c r="I161" i="5"/>
  <c r="M161" i="5" s="1"/>
  <c r="I160" i="5"/>
  <c r="M160" i="5" s="1"/>
  <c r="I159" i="5"/>
  <c r="M159" i="5" s="1"/>
  <c r="I158" i="5"/>
  <c r="M158" i="5" s="1"/>
  <c r="I157" i="5"/>
  <c r="M157" i="5" s="1"/>
  <c r="I156" i="5"/>
  <c r="M156" i="5" s="1"/>
  <c r="I155" i="5"/>
  <c r="M155" i="5" s="1"/>
  <c r="I154" i="5"/>
  <c r="M154" i="5" s="1"/>
  <c r="I153" i="5"/>
  <c r="M153" i="5" s="1"/>
  <c r="I150" i="5"/>
  <c r="M150" i="5" s="1"/>
  <c r="I149" i="5"/>
  <c r="M149" i="5" s="1"/>
  <c r="I148" i="5"/>
  <c r="M148" i="5" s="1"/>
  <c r="I147" i="5"/>
  <c r="M147" i="5" s="1"/>
  <c r="I146" i="5"/>
  <c r="M146" i="5" s="1"/>
  <c r="I145" i="5"/>
  <c r="M145" i="5" s="1"/>
  <c r="M151" i="5" s="1"/>
  <c r="I142" i="5"/>
  <c r="M142" i="5" s="1"/>
  <c r="I141" i="5"/>
  <c r="M141" i="5" s="1"/>
  <c r="I140" i="5"/>
  <c r="M140" i="5" s="1"/>
  <c r="I139" i="5"/>
  <c r="M139" i="5" s="1"/>
  <c r="I138" i="5"/>
  <c r="M138" i="5" s="1"/>
  <c r="I137" i="5"/>
  <c r="M137" i="5" s="1"/>
  <c r="I136" i="5"/>
  <c r="M136" i="5" s="1"/>
  <c r="I135" i="5"/>
  <c r="M135" i="5" s="1"/>
  <c r="I134" i="5"/>
  <c r="M134" i="5" s="1"/>
  <c r="I133" i="5"/>
  <c r="M133" i="5" s="1"/>
  <c r="I132" i="5"/>
  <c r="M132" i="5" s="1"/>
  <c r="I131" i="5"/>
  <c r="M131" i="5" s="1"/>
  <c r="I130" i="5"/>
  <c r="M130" i="5" s="1"/>
  <c r="I129" i="5"/>
  <c r="M129" i="5" s="1"/>
  <c r="I128" i="5"/>
  <c r="M128" i="5" s="1"/>
  <c r="I125" i="5"/>
  <c r="M125" i="5" s="1"/>
  <c r="I124" i="5"/>
  <c r="M124" i="5" s="1"/>
  <c r="I123" i="5"/>
  <c r="M123" i="5" s="1"/>
  <c r="I122" i="5"/>
  <c r="M122" i="5" s="1"/>
  <c r="I121" i="5"/>
  <c r="M121" i="5" s="1"/>
  <c r="I120" i="5"/>
  <c r="M120" i="5" s="1"/>
  <c r="I119" i="5"/>
  <c r="M119" i="5" s="1"/>
  <c r="I118" i="5"/>
  <c r="M118" i="5" s="1"/>
  <c r="I117" i="5"/>
  <c r="M117" i="5" s="1"/>
  <c r="I116" i="5"/>
  <c r="M116" i="5" s="1"/>
  <c r="I115" i="5"/>
  <c r="M115" i="5" s="1"/>
  <c r="I114" i="5"/>
  <c r="M114" i="5" s="1"/>
  <c r="I113" i="5"/>
  <c r="M113" i="5" s="1"/>
  <c r="I112" i="5"/>
  <c r="M112" i="5" s="1"/>
  <c r="I111" i="5"/>
  <c r="M111" i="5" s="1"/>
  <c r="I110" i="5"/>
  <c r="M110" i="5" s="1"/>
  <c r="I109" i="5"/>
  <c r="M109" i="5" s="1"/>
  <c r="I108" i="5"/>
  <c r="M108" i="5" s="1"/>
  <c r="I107" i="5"/>
  <c r="M107" i="5" s="1"/>
  <c r="I104" i="5"/>
  <c r="M104" i="5" s="1"/>
  <c r="I103" i="5"/>
  <c r="M103" i="5" s="1"/>
  <c r="I92" i="5"/>
  <c r="M92" i="5" s="1"/>
  <c r="I91" i="5"/>
  <c r="M91" i="5" s="1"/>
  <c r="I90" i="5"/>
  <c r="M90" i="5" s="1"/>
  <c r="I89" i="5"/>
  <c r="M89" i="5" s="1"/>
  <c r="I88" i="5"/>
  <c r="M88" i="5" s="1"/>
  <c r="I87" i="5"/>
  <c r="M87" i="5" s="1"/>
  <c r="I86" i="5"/>
  <c r="M86" i="5" s="1"/>
  <c r="I85" i="5"/>
  <c r="M85" i="5" s="1"/>
  <c r="I84" i="5"/>
  <c r="M84" i="5" s="1"/>
  <c r="I83" i="5"/>
  <c r="M83" i="5" s="1"/>
  <c r="I82" i="5"/>
  <c r="M82" i="5" s="1"/>
  <c r="I81" i="5"/>
  <c r="M81" i="5" s="1"/>
  <c r="I80" i="5"/>
  <c r="M80" i="5" s="1"/>
  <c r="I79" i="5"/>
  <c r="M79" i="5" s="1"/>
  <c r="I78" i="5"/>
  <c r="M78" i="5" s="1"/>
  <c r="I77" i="5"/>
  <c r="M77" i="5" s="1"/>
  <c r="I76" i="5"/>
  <c r="M76" i="5" s="1"/>
  <c r="I75" i="5"/>
  <c r="M75" i="5" s="1"/>
  <c r="I74" i="5"/>
  <c r="M74" i="5" s="1"/>
  <c r="I73" i="5"/>
  <c r="M73" i="5" s="1"/>
  <c r="I72" i="5"/>
  <c r="M72" i="5" s="1"/>
  <c r="I71" i="5"/>
  <c r="M71" i="5" s="1"/>
  <c r="I70" i="5"/>
  <c r="M70" i="5" s="1"/>
  <c r="I69" i="5"/>
  <c r="M69" i="5" s="1"/>
  <c r="I68" i="5"/>
  <c r="M68" i="5" s="1"/>
  <c r="I67" i="5"/>
  <c r="M67" i="5" s="1"/>
  <c r="I66" i="5"/>
  <c r="M66" i="5" s="1"/>
  <c r="I65" i="5"/>
  <c r="M65" i="5" s="1"/>
  <c r="I64" i="5"/>
  <c r="M64" i="5" s="1"/>
  <c r="I63" i="5"/>
  <c r="M63" i="5" s="1"/>
  <c r="I62" i="5"/>
  <c r="M62" i="5" s="1"/>
  <c r="I61" i="5"/>
  <c r="M61" i="5" s="1"/>
  <c r="I60" i="5"/>
  <c r="M60" i="5" s="1"/>
  <c r="I59" i="5"/>
  <c r="M59" i="5" s="1"/>
  <c r="I58" i="5"/>
  <c r="M58" i="5" s="1"/>
  <c r="I57" i="5"/>
  <c r="M57" i="5" s="1"/>
  <c r="I56" i="5"/>
  <c r="M56" i="5" s="1"/>
  <c r="I55" i="5"/>
  <c r="M55" i="5" s="1"/>
  <c r="I54" i="5"/>
  <c r="M54" i="5" s="1"/>
  <c r="I53" i="5"/>
  <c r="M53" i="5" s="1"/>
  <c r="I52" i="5"/>
  <c r="M52" i="5" s="1"/>
  <c r="I51" i="5"/>
  <c r="M51" i="5" s="1"/>
  <c r="I50" i="5"/>
  <c r="M50" i="5" s="1"/>
  <c r="I49" i="5"/>
  <c r="M49" i="5" s="1"/>
  <c r="I48" i="5"/>
  <c r="M48" i="5" s="1"/>
  <c r="I47" i="5"/>
  <c r="M47" i="5" s="1"/>
  <c r="I46" i="5"/>
  <c r="M46" i="5" s="1"/>
  <c r="I45" i="5"/>
  <c r="M45" i="5" s="1"/>
  <c r="I44" i="5"/>
  <c r="M44" i="5" s="1"/>
  <c r="I43" i="5"/>
  <c r="M43" i="5" s="1"/>
  <c r="I42" i="5"/>
  <c r="M42" i="5" s="1"/>
  <c r="I41" i="5"/>
  <c r="M41" i="5" s="1"/>
  <c r="I40" i="5"/>
  <c r="M40" i="5" s="1"/>
  <c r="I39" i="5"/>
  <c r="M39" i="5" s="1"/>
  <c r="I38" i="5"/>
  <c r="M38" i="5" s="1"/>
  <c r="I37" i="5"/>
  <c r="M37" i="5" s="1"/>
  <c r="I36" i="5"/>
  <c r="M36" i="5" s="1"/>
  <c r="I35" i="5"/>
  <c r="M35" i="5" s="1"/>
  <c r="I34" i="5"/>
  <c r="M34" i="5" s="1"/>
  <c r="I33" i="5"/>
  <c r="M33" i="5" s="1"/>
  <c r="I32" i="5"/>
  <c r="M32" i="5" s="1"/>
  <c r="I31" i="5"/>
  <c r="M31" i="5" s="1"/>
  <c r="I30" i="5"/>
  <c r="M30" i="5" s="1"/>
  <c r="I29" i="5"/>
  <c r="M29" i="5" s="1"/>
  <c r="I28" i="5"/>
  <c r="M28" i="5" s="1"/>
  <c r="I27" i="5"/>
  <c r="M27" i="5" s="1"/>
  <c r="I26" i="5"/>
  <c r="M26" i="5" s="1"/>
  <c r="I25" i="5"/>
  <c r="M25" i="5" s="1"/>
  <c r="I24" i="5"/>
  <c r="M24" i="5" s="1"/>
  <c r="I23" i="5"/>
  <c r="M23" i="5" s="1"/>
  <c r="I22" i="5"/>
  <c r="M22" i="5" s="1"/>
  <c r="I21" i="5"/>
  <c r="M21" i="5" s="1"/>
  <c r="I20" i="5"/>
  <c r="M20" i="5" s="1"/>
  <c r="I19" i="5"/>
  <c r="M19" i="5" s="1"/>
  <c r="I18" i="5"/>
  <c r="M18" i="5" s="1"/>
  <c r="I17" i="5"/>
  <c r="M17" i="5" s="1"/>
  <c r="I16" i="5"/>
  <c r="M16" i="5" s="1"/>
  <c r="I15" i="5"/>
  <c r="M15" i="5" s="1"/>
  <c r="I14" i="5"/>
  <c r="M14" i="5" s="1"/>
  <c r="I13" i="5"/>
  <c r="M13" i="5" s="1"/>
  <c r="I12" i="5"/>
  <c r="M12" i="5" s="1"/>
  <c r="I11" i="5"/>
  <c r="M11" i="5" s="1"/>
  <c r="I10" i="5"/>
  <c r="M10" i="5" s="1"/>
  <c r="I9" i="5"/>
  <c r="M9" i="5" s="1"/>
  <c r="I8" i="5"/>
  <c r="M8" i="5" s="1"/>
  <c r="I6" i="5"/>
  <c r="M6" i="5" s="1"/>
  <c r="I5" i="5"/>
  <c r="M5" i="5" s="1"/>
  <c r="I4" i="5"/>
  <c r="M4" i="5" s="1"/>
  <c r="I3" i="5"/>
  <c r="M3" i="5" s="1"/>
  <c r="H257" i="5"/>
  <c r="H254" i="5"/>
  <c r="H250" i="5"/>
  <c r="H246" i="5"/>
  <c r="H223" i="5"/>
  <c r="H212" i="5"/>
  <c r="H188" i="5"/>
  <c r="H173" i="5"/>
  <c r="H151" i="5"/>
  <c r="H143" i="5"/>
  <c r="H126" i="5"/>
  <c r="H105" i="5"/>
  <c r="G163" i="5"/>
  <c r="M212" i="5" l="1"/>
  <c r="M188" i="5"/>
  <c r="M173" i="5"/>
  <c r="M143" i="5"/>
  <c r="M126" i="5"/>
  <c r="I173" i="5"/>
  <c r="I212" i="5"/>
  <c r="I188" i="5"/>
  <c r="I126" i="5"/>
  <c r="I254" i="5"/>
  <c r="I246" i="5"/>
  <c r="I143" i="5"/>
  <c r="I151" i="5"/>
  <c r="I223" i="5"/>
  <c r="I257" i="5"/>
  <c r="K163" i="5"/>
  <c r="C258" i="5"/>
  <c r="F257" i="5" l="1"/>
  <c r="G256" i="5"/>
  <c r="K256" i="5" s="1"/>
  <c r="F254" i="5"/>
  <c r="G253" i="5"/>
  <c r="K253" i="5" s="1"/>
  <c r="G252" i="5"/>
  <c r="K252" i="5" s="1"/>
  <c r="F250" i="5"/>
  <c r="G249" i="5"/>
  <c r="K249" i="5" s="1"/>
  <c r="G248" i="5"/>
  <c r="K248" i="5" s="1"/>
  <c r="F246" i="5"/>
  <c r="G245" i="5"/>
  <c r="K245" i="5" s="1"/>
  <c r="G244" i="5"/>
  <c r="K244" i="5" s="1"/>
  <c r="G243" i="5"/>
  <c r="K243" i="5" s="1"/>
  <c r="G242" i="5"/>
  <c r="K242" i="5" s="1"/>
  <c r="G241" i="5"/>
  <c r="K241" i="5" s="1"/>
  <c r="G240" i="5"/>
  <c r="K240" i="5" s="1"/>
  <c r="G239" i="5"/>
  <c r="K239" i="5" s="1"/>
  <c r="G238" i="5"/>
  <c r="K238" i="5" s="1"/>
  <c r="G237" i="5"/>
  <c r="K237" i="5" s="1"/>
  <c r="G236" i="5"/>
  <c r="K236" i="5" s="1"/>
  <c r="G235" i="5"/>
  <c r="K235" i="5" s="1"/>
  <c r="G234" i="5"/>
  <c r="K234" i="5" s="1"/>
  <c r="G233" i="5"/>
  <c r="K233" i="5" s="1"/>
  <c r="G232" i="5"/>
  <c r="K232" i="5" s="1"/>
  <c r="G231" i="5"/>
  <c r="K231" i="5" s="1"/>
  <c r="G230" i="5"/>
  <c r="K230" i="5" s="1"/>
  <c r="G229" i="5"/>
  <c r="K229" i="5" s="1"/>
  <c r="G228" i="5"/>
  <c r="K228" i="5" s="1"/>
  <c r="G227" i="5"/>
  <c r="K227" i="5" s="1"/>
  <c r="G226" i="5"/>
  <c r="K226" i="5" s="1"/>
  <c r="G225" i="5"/>
  <c r="K225" i="5" s="1"/>
  <c r="F223" i="5"/>
  <c r="G222" i="5"/>
  <c r="K222" i="5" s="1"/>
  <c r="G221" i="5"/>
  <c r="K221" i="5" s="1"/>
  <c r="G220" i="5"/>
  <c r="K220" i="5" s="1"/>
  <c r="G219" i="5"/>
  <c r="K219" i="5" s="1"/>
  <c r="G218" i="5"/>
  <c r="K218" i="5" s="1"/>
  <c r="G217" i="5"/>
  <c r="K217" i="5" s="1"/>
  <c r="G216" i="5"/>
  <c r="K216" i="5" s="1"/>
  <c r="G215" i="5"/>
  <c r="K215" i="5" s="1"/>
  <c r="G214" i="5"/>
  <c r="K214" i="5" s="1"/>
  <c r="F212" i="5"/>
  <c r="G211" i="5"/>
  <c r="K211" i="5" s="1"/>
  <c r="G210" i="5"/>
  <c r="K210" i="5" s="1"/>
  <c r="G209" i="5"/>
  <c r="K209" i="5" s="1"/>
  <c r="G208" i="5"/>
  <c r="K208" i="5" s="1"/>
  <c r="G207" i="5"/>
  <c r="K207" i="5" s="1"/>
  <c r="G206" i="5"/>
  <c r="K206" i="5" s="1"/>
  <c r="G205" i="5"/>
  <c r="K205" i="5" s="1"/>
  <c r="G204" i="5"/>
  <c r="K204" i="5" s="1"/>
  <c r="G203" i="5"/>
  <c r="K203" i="5" s="1"/>
  <c r="G202" i="5"/>
  <c r="K202" i="5" s="1"/>
  <c r="G201" i="5"/>
  <c r="K201" i="5" s="1"/>
  <c r="G200" i="5"/>
  <c r="K200" i="5" s="1"/>
  <c r="G199" i="5"/>
  <c r="K199" i="5" s="1"/>
  <c r="G198" i="5"/>
  <c r="K198" i="5" s="1"/>
  <c r="G197" i="5"/>
  <c r="K197" i="5" s="1"/>
  <c r="G196" i="5"/>
  <c r="K196" i="5" s="1"/>
  <c r="G195" i="5"/>
  <c r="K195" i="5" s="1"/>
  <c r="G194" i="5"/>
  <c r="K194" i="5" s="1"/>
  <c r="G193" i="5"/>
  <c r="K193" i="5" s="1"/>
  <c r="G192" i="5"/>
  <c r="K192" i="5" s="1"/>
  <c r="G191" i="5"/>
  <c r="K191" i="5" s="1"/>
  <c r="G190" i="5"/>
  <c r="K190" i="5" s="1"/>
  <c r="F188" i="5"/>
  <c r="G187" i="5"/>
  <c r="K187" i="5" s="1"/>
  <c r="G186" i="5"/>
  <c r="K186" i="5" s="1"/>
  <c r="G185" i="5"/>
  <c r="K185" i="5" s="1"/>
  <c r="G184" i="5"/>
  <c r="K184" i="5" s="1"/>
  <c r="G183" i="5"/>
  <c r="K183" i="5" s="1"/>
  <c r="G182" i="5"/>
  <c r="K182" i="5" s="1"/>
  <c r="G181" i="5"/>
  <c r="K181" i="5" s="1"/>
  <c r="G180" i="5"/>
  <c r="K180" i="5" s="1"/>
  <c r="G179" i="5"/>
  <c r="K179" i="5" s="1"/>
  <c r="G178" i="5"/>
  <c r="K178" i="5" s="1"/>
  <c r="G177" i="5"/>
  <c r="K177" i="5" s="1"/>
  <c r="G176" i="5"/>
  <c r="K176" i="5" s="1"/>
  <c r="G175" i="5"/>
  <c r="K175" i="5" s="1"/>
  <c r="F173" i="5"/>
  <c r="G172" i="5"/>
  <c r="K172" i="5" s="1"/>
  <c r="G171" i="5"/>
  <c r="K171" i="5" s="1"/>
  <c r="G170" i="5"/>
  <c r="K170" i="5" s="1"/>
  <c r="G169" i="5"/>
  <c r="K169" i="5" s="1"/>
  <c r="G168" i="5"/>
  <c r="K168" i="5" s="1"/>
  <c r="G167" i="5"/>
  <c r="K167" i="5" s="1"/>
  <c r="G166" i="5"/>
  <c r="K166" i="5" s="1"/>
  <c r="G165" i="5"/>
  <c r="K165" i="5" s="1"/>
  <c r="G164" i="5"/>
  <c r="K164" i="5" s="1"/>
  <c r="G162" i="5"/>
  <c r="K162" i="5" s="1"/>
  <c r="G161" i="5"/>
  <c r="K161" i="5" s="1"/>
  <c r="G160" i="5"/>
  <c r="K160" i="5" s="1"/>
  <c r="G159" i="5"/>
  <c r="K159" i="5" s="1"/>
  <c r="G158" i="5"/>
  <c r="K158" i="5" s="1"/>
  <c r="G157" i="5"/>
  <c r="K157" i="5" s="1"/>
  <c r="G156" i="5"/>
  <c r="K156" i="5" s="1"/>
  <c r="G155" i="5"/>
  <c r="K155" i="5" s="1"/>
  <c r="G154" i="5"/>
  <c r="K154" i="5" s="1"/>
  <c r="G153" i="5"/>
  <c r="K153" i="5" s="1"/>
  <c r="F151" i="5"/>
  <c r="G150" i="5"/>
  <c r="K150" i="5" s="1"/>
  <c r="G149" i="5"/>
  <c r="K149" i="5" s="1"/>
  <c r="G148" i="5"/>
  <c r="K148" i="5" s="1"/>
  <c r="G147" i="5"/>
  <c r="K147" i="5" s="1"/>
  <c r="G146" i="5"/>
  <c r="K146" i="5" s="1"/>
  <c r="G145" i="5"/>
  <c r="K145" i="5" s="1"/>
  <c r="F143" i="5"/>
  <c r="G142" i="5"/>
  <c r="K142" i="5" s="1"/>
  <c r="G141" i="5"/>
  <c r="K141" i="5" s="1"/>
  <c r="G140" i="5"/>
  <c r="K140" i="5" s="1"/>
  <c r="G139" i="5"/>
  <c r="K139" i="5" s="1"/>
  <c r="G138" i="5"/>
  <c r="K138" i="5" s="1"/>
  <c r="G137" i="5"/>
  <c r="K137" i="5" s="1"/>
  <c r="G136" i="5"/>
  <c r="K136" i="5" s="1"/>
  <c r="G135" i="5"/>
  <c r="K135" i="5" s="1"/>
  <c r="G134" i="5"/>
  <c r="K134" i="5" s="1"/>
  <c r="G133" i="5"/>
  <c r="K133" i="5" s="1"/>
  <c r="G132" i="5"/>
  <c r="K132" i="5" s="1"/>
  <c r="G131" i="5"/>
  <c r="K131" i="5" s="1"/>
  <c r="G130" i="5"/>
  <c r="K130" i="5" s="1"/>
  <c r="G129" i="5"/>
  <c r="K129" i="5" s="1"/>
  <c r="G128" i="5"/>
  <c r="K128" i="5" s="1"/>
  <c r="F126" i="5"/>
  <c r="G125" i="5"/>
  <c r="K125" i="5" s="1"/>
  <c r="G124" i="5"/>
  <c r="K124" i="5" s="1"/>
  <c r="G123" i="5"/>
  <c r="K123" i="5" s="1"/>
  <c r="G122" i="5"/>
  <c r="K122" i="5" s="1"/>
  <c r="G121" i="5"/>
  <c r="K121" i="5" s="1"/>
  <c r="G120" i="5"/>
  <c r="K120" i="5" s="1"/>
  <c r="G119" i="5"/>
  <c r="K119" i="5" s="1"/>
  <c r="G118" i="5"/>
  <c r="K118" i="5" s="1"/>
  <c r="G117" i="5"/>
  <c r="K117" i="5" s="1"/>
  <c r="G116" i="5"/>
  <c r="K116" i="5" s="1"/>
  <c r="G115" i="5"/>
  <c r="K115" i="5" s="1"/>
  <c r="G114" i="5"/>
  <c r="K114" i="5" s="1"/>
  <c r="G113" i="5"/>
  <c r="K113" i="5" s="1"/>
  <c r="G112" i="5"/>
  <c r="K112" i="5" s="1"/>
  <c r="G111" i="5"/>
  <c r="K111" i="5" s="1"/>
  <c r="G110" i="5"/>
  <c r="K110" i="5" s="1"/>
  <c r="G109" i="5"/>
  <c r="K109" i="5" s="1"/>
  <c r="G108" i="5"/>
  <c r="K108" i="5" s="1"/>
  <c r="G107" i="5"/>
  <c r="K107" i="5" s="1"/>
  <c r="F105" i="5"/>
  <c r="G104" i="5"/>
  <c r="K104" i="5" s="1"/>
  <c r="G103" i="5"/>
  <c r="K103" i="5" s="1"/>
  <c r="I102" i="5"/>
  <c r="M102" i="5" s="1"/>
  <c r="I101" i="5"/>
  <c r="M101" i="5" s="1"/>
  <c r="I100" i="5"/>
  <c r="M100" i="5" s="1"/>
  <c r="I99" i="5"/>
  <c r="M99" i="5" s="1"/>
  <c r="I98" i="5"/>
  <c r="M98" i="5" s="1"/>
  <c r="I97" i="5"/>
  <c r="M97" i="5" s="1"/>
  <c r="I96" i="5"/>
  <c r="M96" i="5" s="1"/>
  <c r="I95" i="5"/>
  <c r="M95" i="5" s="1"/>
  <c r="I94" i="5"/>
  <c r="M94" i="5" s="1"/>
  <c r="I93" i="5"/>
  <c r="M93" i="5" s="1"/>
  <c r="G92" i="5"/>
  <c r="K92" i="5" s="1"/>
  <c r="G91" i="5"/>
  <c r="K91" i="5" s="1"/>
  <c r="G90" i="5"/>
  <c r="K90" i="5" s="1"/>
  <c r="G89" i="5"/>
  <c r="K89" i="5" s="1"/>
  <c r="G88" i="5"/>
  <c r="K88" i="5" s="1"/>
  <c r="G87" i="5"/>
  <c r="K87" i="5" s="1"/>
  <c r="G86" i="5"/>
  <c r="K86" i="5" s="1"/>
  <c r="G85" i="5"/>
  <c r="K85" i="5" s="1"/>
  <c r="G84" i="5"/>
  <c r="K84" i="5" s="1"/>
  <c r="G83" i="5"/>
  <c r="K83" i="5" s="1"/>
  <c r="G82" i="5"/>
  <c r="K82" i="5" s="1"/>
  <c r="G81" i="5"/>
  <c r="K81" i="5" s="1"/>
  <c r="G80" i="5"/>
  <c r="K80" i="5" s="1"/>
  <c r="G79" i="5"/>
  <c r="K79" i="5" s="1"/>
  <c r="G78" i="5"/>
  <c r="K78" i="5" s="1"/>
  <c r="G77" i="5"/>
  <c r="K77" i="5" s="1"/>
  <c r="G76" i="5"/>
  <c r="K76" i="5" s="1"/>
  <c r="G75" i="5"/>
  <c r="K75" i="5" s="1"/>
  <c r="G74" i="5"/>
  <c r="K74" i="5" s="1"/>
  <c r="G73" i="5"/>
  <c r="K73" i="5" s="1"/>
  <c r="G72" i="5"/>
  <c r="K72" i="5" s="1"/>
  <c r="G71" i="5"/>
  <c r="K71" i="5" s="1"/>
  <c r="G70" i="5"/>
  <c r="K70" i="5" s="1"/>
  <c r="G69" i="5"/>
  <c r="K69" i="5" s="1"/>
  <c r="G68" i="5"/>
  <c r="K68" i="5" s="1"/>
  <c r="G67" i="5"/>
  <c r="K67" i="5" s="1"/>
  <c r="G66" i="5"/>
  <c r="K66" i="5" s="1"/>
  <c r="G65" i="5"/>
  <c r="K65" i="5" s="1"/>
  <c r="G64" i="5"/>
  <c r="K64" i="5" s="1"/>
  <c r="G63" i="5"/>
  <c r="K63" i="5" s="1"/>
  <c r="G62" i="5"/>
  <c r="K62" i="5" s="1"/>
  <c r="G61" i="5"/>
  <c r="K61" i="5" s="1"/>
  <c r="G60" i="5"/>
  <c r="K60" i="5" s="1"/>
  <c r="G59" i="5"/>
  <c r="K59" i="5" s="1"/>
  <c r="G58" i="5"/>
  <c r="K58" i="5" s="1"/>
  <c r="G57" i="5"/>
  <c r="K57" i="5" s="1"/>
  <c r="G56" i="5"/>
  <c r="K56" i="5" s="1"/>
  <c r="G55" i="5"/>
  <c r="K55" i="5" s="1"/>
  <c r="G54" i="5"/>
  <c r="K54" i="5" s="1"/>
  <c r="G53" i="5"/>
  <c r="K53" i="5" s="1"/>
  <c r="G52" i="5"/>
  <c r="K52" i="5" s="1"/>
  <c r="G51" i="5"/>
  <c r="K51" i="5" s="1"/>
  <c r="G50" i="5"/>
  <c r="K50" i="5" s="1"/>
  <c r="G49" i="5"/>
  <c r="K49" i="5" s="1"/>
  <c r="G48" i="5"/>
  <c r="K48" i="5" s="1"/>
  <c r="G47" i="5"/>
  <c r="K47" i="5" s="1"/>
  <c r="G46" i="5"/>
  <c r="K46" i="5" s="1"/>
  <c r="G45" i="5"/>
  <c r="K45" i="5" s="1"/>
  <c r="G44" i="5"/>
  <c r="K44" i="5" s="1"/>
  <c r="G43" i="5"/>
  <c r="K43" i="5" s="1"/>
  <c r="G42" i="5"/>
  <c r="K42" i="5" s="1"/>
  <c r="G41" i="5"/>
  <c r="K41" i="5" s="1"/>
  <c r="G40" i="5"/>
  <c r="K40" i="5" s="1"/>
  <c r="G39" i="5"/>
  <c r="K39" i="5" s="1"/>
  <c r="G38" i="5"/>
  <c r="K38" i="5" s="1"/>
  <c r="G37" i="5"/>
  <c r="K37" i="5" s="1"/>
  <c r="G36" i="5"/>
  <c r="K36" i="5" s="1"/>
  <c r="G35" i="5"/>
  <c r="K35" i="5" s="1"/>
  <c r="G34" i="5"/>
  <c r="K34" i="5" s="1"/>
  <c r="G33" i="5"/>
  <c r="K33" i="5" s="1"/>
  <c r="G32" i="5"/>
  <c r="K32" i="5" s="1"/>
  <c r="G31" i="5"/>
  <c r="K31" i="5" s="1"/>
  <c r="G30" i="5"/>
  <c r="K30" i="5" s="1"/>
  <c r="G29" i="5"/>
  <c r="K29" i="5" s="1"/>
  <c r="G28" i="5"/>
  <c r="K28" i="5" s="1"/>
  <c r="G27" i="5"/>
  <c r="K27" i="5" s="1"/>
  <c r="G26" i="5"/>
  <c r="K26" i="5" s="1"/>
  <c r="G25" i="5"/>
  <c r="K25" i="5" s="1"/>
  <c r="G24" i="5"/>
  <c r="K24" i="5" s="1"/>
  <c r="G23" i="5"/>
  <c r="K23" i="5" s="1"/>
  <c r="G22" i="5"/>
  <c r="K22" i="5" s="1"/>
  <c r="G21" i="5"/>
  <c r="K21" i="5" s="1"/>
  <c r="G20" i="5"/>
  <c r="K20" i="5" s="1"/>
  <c r="G19" i="5"/>
  <c r="K19" i="5" s="1"/>
  <c r="G18" i="5"/>
  <c r="K18" i="5" s="1"/>
  <c r="G17" i="5"/>
  <c r="K17" i="5" s="1"/>
  <c r="G16" i="5"/>
  <c r="K16" i="5" s="1"/>
  <c r="G15" i="5"/>
  <c r="K15" i="5" s="1"/>
  <c r="G14" i="5"/>
  <c r="K14" i="5" s="1"/>
  <c r="G13" i="5"/>
  <c r="K13" i="5" s="1"/>
  <c r="G12" i="5"/>
  <c r="K12" i="5" s="1"/>
  <c r="G11" i="5"/>
  <c r="K11" i="5" s="1"/>
  <c r="G10" i="5"/>
  <c r="K10" i="5" s="1"/>
  <c r="G9" i="5"/>
  <c r="K9" i="5" s="1"/>
  <c r="G8" i="5"/>
  <c r="K8" i="5" s="1"/>
  <c r="G7" i="5"/>
  <c r="K7" i="5" s="1"/>
  <c r="G6" i="5"/>
  <c r="K6" i="5" s="1"/>
  <c r="G5" i="5"/>
  <c r="K5" i="5" s="1"/>
  <c r="G4" i="5"/>
  <c r="K4" i="5" s="1"/>
  <c r="G3" i="5"/>
  <c r="K3" i="5" s="1"/>
  <c r="M105" i="5" l="1"/>
  <c r="M258" i="5" s="1"/>
  <c r="I105" i="5"/>
  <c r="H262" i="5"/>
  <c r="H261" i="5"/>
  <c r="H260" i="5"/>
  <c r="H263" i="5"/>
  <c r="H264" i="5"/>
  <c r="F264" i="5"/>
  <c r="G94" i="5"/>
  <c r="K94" i="5" s="1"/>
  <c r="G95" i="5"/>
  <c r="K95" i="5" s="1"/>
  <c r="G100" i="5"/>
  <c r="K100" i="5" s="1"/>
  <c r="G93" i="5"/>
  <c r="K93" i="5" s="1"/>
  <c r="G96" i="5"/>
  <c r="K96" i="5" s="1"/>
  <c r="G101" i="5"/>
  <c r="K101" i="5" s="1"/>
  <c r="G98" i="5"/>
  <c r="K98" i="5" s="1"/>
  <c r="G99" i="5"/>
  <c r="K99" i="5" s="1"/>
  <c r="G97" i="5"/>
  <c r="K97" i="5" s="1"/>
  <c r="G102" i="5"/>
  <c r="K102" i="5" s="1"/>
  <c r="F262" i="5"/>
  <c r="G257" i="5"/>
  <c r="G246" i="5"/>
  <c r="G212" i="5"/>
  <c r="G223" i="5"/>
  <c r="F263" i="5"/>
  <c r="G173" i="5"/>
  <c r="G151" i="5"/>
  <c r="F261" i="5"/>
  <c r="G126" i="5"/>
  <c r="G143" i="5"/>
  <c r="G188" i="5"/>
  <c r="G250" i="5"/>
  <c r="G254" i="5"/>
  <c r="F260" i="5"/>
  <c r="H259" i="5" l="1"/>
  <c r="F259" i="5"/>
  <c r="G105" i="5"/>
  <c r="G258" i="5" s="1"/>
</calcChain>
</file>

<file path=xl/sharedStrings.xml><?xml version="1.0" encoding="utf-8"?>
<sst xmlns="http://schemas.openxmlformats.org/spreadsheetml/2006/main" count="497" uniqueCount="213">
  <si>
    <t>SUPPLIER</t>
  </si>
  <si>
    <t>FLOWER TYPE</t>
  </si>
  <si>
    <t>Elite</t>
  </si>
  <si>
    <t>Total Elite</t>
  </si>
  <si>
    <t>Alstro White 400 stems</t>
  </si>
  <si>
    <t>Total Circasia</t>
  </si>
  <si>
    <t>Total Montanel</t>
  </si>
  <si>
    <t>Total Allium</t>
  </si>
  <si>
    <t>Alstro Pink 400 stems</t>
  </si>
  <si>
    <t>Alstro Red 400 stems</t>
  </si>
  <si>
    <t>Carnations  White 500 stems</t>
  </si>
  <si>
    <t>Carnations Pink 500 stems</t>
  </si>
  <si>
    <t>Carnations  Red 500 stems</t>
  </si>
  <si>
    <t>CDN Assorted 150 stems</t>
  </si>
  <si>
    <t>Daisy Tinted Red 150 stems</t>
  </si>
  <si>
    <t>Daisy Pink 150 stems</t>
  </si>
  <si>
    <t>Cremones White, 100 stems/box</t>
  </si>
  <si>
    <t>Button Mums Yellow 70, Green 80 stems</t>
  </si>
  <si>
    <t xml:space="preserve">Button Mums Green 150 stems </t>
  </si>
  <si>
    <t>Magnum Mums White 50/box</t>
  </si>
  <si>
    <t>Double Stock Purple, 30 stems</t>
  </si>
  <si>
    <t>Double Stock Purple, Pink, White = 30 stems/box</t>
  </si>
  <si>
    <t>Double Stock White 30 stems</t>
  </si>
  <si>
    <t>Hydrangea Blue, 40 stems/box</t>
  </si>
  <si>
    <t>Hydrangea White, 40 stems/box</t>
  </si>
  <si>
    <t>Calla Mini White 200 stems</t>
  </si>
  <si>
    <t>Sunflowers, 100 stems/box</t>
  </si>
  <si>
    <t>ENCHANTED COTTAGE Bouquets.  20 bunches/box</t>
  </si>
  <si>
    <t>Mix for Rustic Bouquet/20 bunches/box</t>
  </si>
  <si>
    <t>Colorful Premade Bouquets,20/box</t>
  </si>
  <si>
    <t>SHADES OF SPRING Bouquets, 20 bunches/box</t>
  </si>
  <si>
    <t>LOVE &amp; LAUGHTER Bouquets, 20 bunches/box</t>
  </si>
  <si>
    <t>SPLENDID SPRING Bouquets, 20 bunches/box</t>
  </si>
  <si>
    <t>BLOOMS OF LOVE Bouquets, 20 bunches /box</t>
  </si>
  <si>
    <t>Gyp Million Star 200 stems</t>
  </si>
  <si>
    <t>Gyp Million Star 100 stems</t>
  </si>
  <si>
    <t>Solidago Natural yellow 100 stems</t>
  </si>
  <si>
    <t>Matsumoto 30 Pink, 30 Purple, 40 Red = 100 stems/box</t>
  </si>
  <si>
    <t>Delphinium Blue, 100 stems/box</t>
  </si>
  <si>
    <t>Delphinium Blue 50 stems</t>
  </si>
  <si>
    <t>Leather Leaf 400 stems/box</t>
  </si>
  <si>
    <t>Eclipse/Ayura</t>
  </si>
  <si>
    <t>Rose Red Freedom 60 cm, 100 stems/box</t>
  </si>
  <si>
    <t>Roses Freedom 40 cm, 300 stems/box</t>
  </si>
  <si>
    <t>Rose Assorted 40 cm, 300 stems/box</t>
  </si>
  <si>
    <t>Blue Carnations, 100 stems/box</t>
  </si>
  <si>
    <t>Blue Carnations 200 stems</t>
  </si>
  <si>
    <t>National Roses Red, 300 stems/box</t>
  </si>
  <si>
    <t xml:space="preserve">National Roses Assorted 300 stems </t>
  </si>
  <si>
    <t>Total Ayura</t>
  </si>
  <si>
    <t>Circasia</t>
  </si>
  <si>
    <t>Montanel</t>
  </si>
  <si>
    <t xml:space="preserve">Lily Asiatic Pink 50 stems </t>
  </si>
  <si>
    <t>Lily Oriental White 60 stems</t>
  </si>
  <si>
    <t>Lily Asiatic White, 50 stems/box</t>
  </si>
  <si>
    <t>Allium Flowers</t>
  </si>
  <si>
    <t>Snapdragon Assorted 180 stems</t>
  </si>
  <si>
    <t>Agroindustria</t>
  </si>
  <si>
    <t>Leather Leafs, 500 stems/box</t>
  </si>
  <si>
    <t>Bloomex Mix Greens - Ruscus 100, Baby Blue 40, Palma 30, Coculos 30 = 200 stems/box</t>
  </si>
  <si>
    <t>Mix Rustic - 40 Coculos, 30 Cordeline, 50 Lilly Grass, 60 Euc BabyBlue, 20 Palma = 200 stems/box</t>
  </si>
  <si>
    <t>Hyperricum Red, 100 stems/box</t>
  </si>
  <si>
    <t>Hyperricum Red  250 stems/box</t>
  </si>
  <si>
    <t>Palma Roveline, 300 stems/box</t>
  </si>
  <si>
    <t>Palma Roveline, 150 stems/box</t>
  </si>
  <si>
    <t>Israeli Ruscus, 400 stems/box</t>
  </si>
  <si>
    <t>Israeli Ruscus, 200 stems/box</t>
  </si>
  <si>
    <t>Tree Fern, 250 stems/box</t>
  </si>
  <si>
    <t>Eucaliptus Baby Blue 250 stems</t>
  </si>
  <si>
    <t xml:space="preserve">Pine Cypress,200 stems </t>
  </si>
  <si>
    <t>Blue Pine , 200 stems</t>
  </si>
  <si>
    <t>Total Napi</t>
  </si>
  <si>
    <t>Pioneer Farms</t>
  </si>
  <si>
    <t>Total Pioneer</t>
  </si>
  <si>
    <t>Thailand</t>
  </si>
  <si>
    <t>Total Thailand</t>
  </si>
  <si>
    <t>Daisy White Atlantis ONLY  150 stems</t>
  </si>
  <si>
    <t>Daisy Yellow 150 stems</t>
  </si>
  <si>
    <t>Fuji/Spider White 100 stems/box</t>
  </si>
  <si>
    <t>Hydrangea Mini Green  40 stems/box</t>
  </si>
  <si>
    <t>Solidago Natural yellow 200 stems</t>
  </si>
  <si>
    <t>Cremons Yellow 100 stems</t>
  </si>
  <si>
    <t>Craspedia Yellow, 50 stems, Carthamus Orange, 50 stems,Eryngium 50 stems</t>
  </si>
  <si>
    <t>Solidago Assorted 100 stems/box</t>
  </si>
  <si>
    <t>Solidago Assorted 200 stems/box</t>
  </si>
  <si>
    <t>Sweet Will. Assort 50 stems,Veronica Assort 50 stems, Queen Anne's 50 stems</t>
  </si>
  <si>
    <t>Statice Blue/Purple 200 stems/box</t>
  </si>
  <si>
    <t>Statice Blue/Purple 120 stems/box</t>
  </si>
  <si>
    <t>Statice Fancy Mix Pink,White,Purple,Lavander 200 stems/box</t>
  </si>
  <si>
    <t>Statice Fancy  Mix Pink,White,Purple,Lavander 100 stems/box</t>
  </si>
  <si>
    <t>Limonium  Mix White Pink Lavander Yellow 400 stems/box</t>
  </si>
  <si>
    <t>Limonium  Mix White Pink Lavander Yellow 200 stems/box</t>
  </si>
  <si>
    <t>Snapdragon Select Assorted 160 stems/box</t>
  </si>
  <si>
    <t>Snapdragon Select Assorted 80 stems/box</t>
  </si>
  <si>
    <t>Solidago yellow 200 stems/box</t>
  </si>
  <si>
    <t>Solidago yellow 100 stems/box</t>
  </si>
  <si>
    <t>Leucadendron Green 160 stems/box</t>
  </si>
  <si>
    <t>Leucadendron Green 80 stems/box</t>
  </si>
  <si>
    <t>Sunflowers 100 stems/box</t>
  </si>
  <si>
    <t>Raffine Mix White,Pink,Purple,Yellow,Orange 100 stems/box</t>
  </si>
  <si>
    <t>Solomio Mix White,Pink,Purple,Yellow,Orange 100 stems/box</t>
  </si>
  <si>
    <t>Green ball Mix White,Pink,Purple,Yellow,Orange 100 stems/box</t>
  </si>
  <si>
    <t>Barbatus Mix White,Pink,Purple,Yellow,Orange 100 stems/box</t>
  </si>
  <si>
    <t>BUNCH FOLIAGE ASSORTED GREENS 60cm, 350 stems/box</t>
  </si>
  <si>
    <t>DRACENA ASSORTED 55cm, 400 stems/box</t>
  </si>
  <si>
    <t>GINGER MIX (Pink/White/Red) 80cm, 60 stems/box</t>
  </si>
  <si>
    <t>HELICONIA BIRD OF PARADISE 70cm, 80 stems/box</t>
  </si>
  <si>
    <t>LEAF PHILODENDRO GREEN 60cm, 200 stems/box</t>
  </si>
  <si>
    <t>MINI PINEAPPLE PINK 50cm, 100 stems/box</t>
  </si>
  <si>
    <t>Eucaliptus Silver Dollar, 55cm, 100 stems/box</t>
  </si>
  <si>
    <t>Alstro White 200 stems</t>
  </si>
  <si>
    <t>Alstro Pink 200 stems</t>
  </si>
  <si>
    <t>Alstro Red 200 stems</t>
  </si>
  <si>
    <t>Calla Mini White 100 stems</t>
  </si>
  <si>
    <t>Carnations Assorted 500 stems</t>
  </si>
  <si>
    <t>Carnations Assorted 250 stems</t>
  </si>
  <si>
    <t>Carnations  White 250 stems</t>
  </si>
  <si>
    <t>Carnations Pink 250 stems</t>
  </si>
  <si>
    <t>Carnations  Red 250 stems</t>
  </si>
  <si>
    <t>Cremons Tinted Red 100 stems</t>
  </si>
  <si>
    <t>Gerbera  White 150 stems</t>
  </si>
  <si>
    <t>Gerbera Pink 150 stems</t>
  </si>
  <si>
    <t>Gerbera  Red 150 stems</t>
  </si>
  <si>
    <t>Gerbera  Red 100 stems</t>
  </si>
  <si>
    <t>Gerbera  White 100 stems</t>
  </si>
  <si>
    <t>Gerbera Pink 100 stems</t>
  </si>
  <si>
    <t>Minicarnations  Assorted 450 stems</t>
  </si>
  <si>
    <t>Minicarnations  White 450 stems</t>
  </si>
  <si>
    <t>Minicarnations Pink 450 stems</t>
  </si>
  <si>
    <t>Minicarnations  Red 450 stems</t>
  </si>
  <si>
    <t>Minicarnations  Assorted 250 stems</t>
  </si>
  <si>
    <t>Minicarnations  White 250 stems</t>
  </si>
  <si>
    <t>Minicarnations Pink 250 stems</t>
  </si>
  <si>
    <t>Minicarnations  Red 250 stems</t>
  </si>
  <si>
    <t>Mother's Premade Bouquets, 20 bunches/box</t>
  </si>
  <si>
    <t>Valentine's Premade Bouquets, 20 bunches/box</t>
  </si>
  <si>
    <t>Christmas Premade Bouquets, 20 bunches/box</t>
  </si>
  <si>
    <t>Rose White Vendela 40 cm, 300 stems/box</t>
  </si>
  <si>
    <t>Total Agro.</t>
  </si>
  <si>
    <t>Napi</t>
  </si>
  <si>
    <t xml:space="preserve">Burnaby </t>
  </si>
  <si>
    <t>Total Burnaby</t>
  </si>
  <si>
    <t>Plazoletta</t>
  </si>
  <si>
    <t>Alstro Assorted 400 stems</t>
  </si>
  <si>
    <t>Total Plazoleta</t>
  </si>
  <si>
    <t xml:space="preserve">Orchids Purple 5stem BQT/ 12 per box ONLY FOR M'S DAY </t>
  </si>
  <si>
    <t>Total Gaitana</t>
  </si>
  <si>
    <t>ASPIDISTRA 55cm, 400 stems</t>
  </si>
  <si>
    <t>Cremones Assorted  100 stems/box</t>
  </si>
  <si>
    <t>Fuji/Spider Assorted 100 stems/box</t>
  </si>
  <si>
    <t xml:space="preserve">Button Mums Green 100 stems </t>
  </si>
  <si>
    <t>Button Mums Yellow 50, Green 50 stems</t>
  </si>
  <si>
    <t>Cremons Pink 100 stems</t>
  </si>
  <si>
    <t>Limonium White 50, Dianthus Green 50, Dianthus  Amazon Purple 50 stems</t>
  </si>
  <si>
    <t>Rose Red Freedom 50 cm, 275 stems/box</t>
  </si>
  <si>
    <t>Rose Assorted 50 cm, 275 stems/box</t>
  </si>
  <si>
    <t>Rose White Vendela 50 cm, 275 stems/box</t>
  </si>
  <si>
    <t>Rose Pink 40 cm, 300 stems</t>
  </si>
  <si>
    <t>Rose Purple 40 cm, 300 stems</t>
  </si>
  <si>
    <t>Rose Yellow 40 cm, 300 stems</t>
  </si>
  <si>
    <t>Rose Orange 40 cm, 300 stems</t>
  </si>
  <si>
    <t>Lily Asiatic Assorted - 30 Pink and 20 Orange = 50 stems/box</t>
  </si>
  <si>
    <t>Gaitana</t>
  </si>
  <si>
    <t xml:space="preserve"> Stems Ordered </t>
  </si>
  <si>
    <t>Snapdragon Purple 180 stems</t>
  </si>
  <si>
    <t>Stems in Bunch</t>
  </si>
  <si>
    <t xml:space="preserve"> Stems in Box </t>
  </si>
  <si>
    <t>Tulips Assort 250/box 0.54 cad</t>
  </si>
  <si>
    <t>Tulips RED , 250 /box 0.54 cad</t>
  </si>
  <si>
    <t>Tulips Assort 75/box 0.69 cad</t>
  </si>
  <si>
    <t>Tulips RED , 75 /box 0.69 cad</t>
  </si>
  <si>
    <t>Bunches in Box</t>
  </si>
  <si>
    <t>Roses Freedom 50 cm, 275/box/Special Buy</t>
  </si>
  <si>
    <t xml:space="preserve">Roses Assorted 50 cm, 275/box/Special Buy </t>
  </si>
  <si>
    <t>Roses Freedom 40 cm, 300/box/Special Buy</t>
  </si>
  <si>
    <t>Roses Assorted 40 cm, 300/box/Special Buy</t>
  </si>
  <si>
    <t>Floral Stems</t>
  </si>
  <si>
    <t>Fillers</t>
  </si>
  <si>
    <t>Greens</t>
  </si>
  <si>
    <t>Xmas Greens</t>
  </si>
  <si>
    <t>Ruscus. 400 stems/box</t>
  </si>
  <si>
    <t>Tropical Flowers</t>
  </si>
  <si>
    <t>Tropical Greens</t>
  </si>
  <si>
    <t>Alstro Assorted 200 stems</t>
  </si>
  <si>
    <t>Location:</t>
  </si>
  <si>
    <t>Date:</t>
  </si>
  <si>
    <t xml:space="preserve"> Bunches Received</t>
  </si>
  <si>
    <t xml:space="preserve"> Bunches Ordered </t>
  </si>
  <si>
    <t>Stems received</t>
  </si>
  <si>
    <t xml:space="preserve"> Bunches Received Difference</t>
  </si>
  <si>
    <t>Stems Received Difference</t>
  </si>
  <si>
    <t>Alstro Assorted</t>
  </si>
  <si>
    <t>Calla Mini Half White, Half Assorted  200 stems/box</t>
  </si>
  <si>
    <t>Calla Mini Half White, Half Assorted  100 stems/box</t>
  </si>
  <si>
    <t>Cremones Half White, Half Assorted  100 stems/box</t>
  </si>
  <si>
    <t>Gerbera Half Pink Half Assorted 150 stems</t>
  </si>
  <si>
    <t>Gerbera Half Pink Half Assorted 100 stems</t>
  </si>
  <si>
    <t>Hydrangea Blue 15 stems, White 20 stems, Green 5 stems</t>
  </si>
  <si>
    <t>Minicarnations Half White, Half Assorted, 450 stems/box</t>
  </si>
  <si>
    <t>Minicarnations  Half Wite, Half Assorted 250 stems</t>
  </si>
  <si>
    <t>Spray Roses Half White/ Half Assorted 250 stems</t>
  </si>
  <si>
    <t>Spray Roses Half White/ Half Assorted 130 stems</t>
  </si>
  <si>
    <t>Price / Stem</t>
  </si>
  <si>
    <t>Value</t>
  </si>
  <si>
    <t>Rose White Vendela 50 cm 100 stems, Assorted 50 cm 175 stems, 275 stems/box</t>
  </si>
  <si>
    <t>Rose Purple 40 cm - 25 stems, White Vendela 40 cm - 275 stems, 300 stems/box</t>
  </si>
  <si>
    <t>Lily Asiatic Half Pink / Half White 50 stems</t>
  </si>
  <si>
    <t>Lily Oriental White 30 stems, Pink 30 stems</t>
  </si>
  <si>
    <t>Snapdragon Half White / Half Assorted 180 stems</t>
  </si>
  <si>
    <t>Magnum Mums White 100/box</t>
  </si>
  <si>
    <t>Eucaliptus Baby Blue 60 stems, Tree Fern 40 stems, 100 stems/box</t>
  </si>
  <si>
    <r>
      <t xml:space="preserve">Snapdragon </t>
    </r>
    <r>
      <rPr>
        <sz val="12"/>
        <color rgb="FFFF0000"/>
        <rFont val="Calibri"/>
        <family val="2"/>
        <scheme val="minor"/>
      </rPr>
      <t>Perfection</t>
    </r>
    <r>
      <rPr>
        <sz val="12"/>
        <color rgb="FF000000"/>
        <rFont val="Calibri"/>
        <family val="2"/>
        <scheme val="minor"/>
      </rPr>
      <t xml:space="preserve"> White 140 stems/box</t>
    </r>
  </si>
  <si>
    <r>
      <t xml:space="preserve">Snapdragon </t>
    </r>
    <r>
      <rPr>
        <sz val="12"/>
        <color rgb="FFFF0000"/>
        <rFont val="Calibri"/>
        <family val="2"/>
        <scheme val="minor"/>
      </rPr>
      <t>Perfection</t>
    </r>
    <r>
      <rPr>
        <sz val="12"/>
        <color rgb="FF000000"/>
        <rFont val="Calibri"/>
        <family val="2"/>
        <scheme val="minor"/>
      </rPr>
      <t xml:space="preserve"> White 70 stems/box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</si>
</sst>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1009]mmmm\ d\,\ yyyy;@"/>
    <numFmt numFmtId="166" formatCode="&quot;$&quot;#,##0.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69FDEC"/>
        <bgColor rgb="FFA9D18E"/>
      </patternFill>
    </fill>
    <fill>
      <patternFill patternType="solid">
        <fgColor rgb="FF69FDEC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rgb="FFA9D18E"/>
      </patternFill>
    </fill>
    <fill>
      <patternFill patternType="solid">
        <fgColor rgb="FFE7E6E6"/>
        <bgColor rgb="FF000000"/>
      </patternFill>
    </fill>
    <fill>
      <patternFill patternType="solid">
        <fgColor rgb="FFE7E6E6"/>
        <bgColor indexed="64"/>
      </patternFill>
    </fill>
    <fill>
      <patternFill patternType="darkGrid">
        <fgColor rgb="FF000000"/>
      </patternFill>
    </fill>
    <fill>
      <patternFill patternType="darkGrid"/>
    </fill>
    <fill>
      <patternFill patternType="solid">
        <fgColor rgb="FFE7E6E6"/>
        <bgColor rgb="FFA9D18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4" fontId="0" fillId="0" borderId="0" xfId="1" applyNumberFormat="1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" fillId="12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165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2" fillId="0" borderId="1" xfId="0" applyFont="1" applyBorder="1" applyProtection="1"/>
    <xf numFmtId="164" fontId="2" fillId="0" borderId="1" xfId="0" applyNumberFormat="1" applyFont="1" applyBorder="1" applyAlignment="1" applyProtection="1">
      <alignment horizontal="left"/>
    </xf>
    <xf numFmtId="164" fontId="2" fillId="0" borderId="1" xfId="1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164" fontId="4" fillId="0" borderId="1" xfId="1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164" fontId="4" fillId="0" borderId="1" xfId="1" applyNumberFormat="1" applyFont="1" applyFill="1" applyBorder="1" applyAlignment="1" applyProtection="1">
      <alignment horizontal="right"/>
    </xf>
    <xf numFmtId="0" fontId="4" fillId="9" borderId="1" xfId="0" applyFont="1" applyFill="1" applyBorder="1" applyAlignment="1" applyProtection="1">
      <alignment horizontal="center"/>
    </xf>
    <xf numFmtId="0" fontId="2" fillId="9" borderId="1" xfId="0" applyFont="1" applyFill="1" applyBorder="1" applyProtection="1"/>
    <xf numFmtId="164" fontId="2" fillId="10" borderId="1" xfId="0" applyNumberFormat="1" applyFont="1" applyFill="1" applyBorder="1" applyAlignment="1" applyProtection="1">
      <alignment horizontal="left"/>
    </xf>
    <xf numFmtId="164" fontId="4" fillId="10" borderId="1" xfId="1" applyNumberFormat="1" applyFont="1" applyFill="1" applyBorder="1" applyAlignment="1" applyProtection="1">
      <alignment horizontal="right"/>
    </xf>
    <xf numFmtId="0" fontId="4" fillId="10" borderId="1" xfId="0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vertical="center"/>
    </xf>
    <xf numFmtId="0" fontId="4" fillId="11" borderId="1" xfId="0" applyFont="1" applyFill="1" applyBorder="1" applyAlignment="1" applyProtection="1">
      <alignment horizontal="center"/>
    </xf>
    <xf numFmtId="0" fontId="4" fillId="11" borderId="1" xfId="0" applyFont="1" applyFill="1" applyBorder="1" applyProtection="1"/>
    <xf numFmtId="164" fontId="4" fillId="12" borderId="1" xfId="0" applyNumberFormat="1" applyFont="1" applyFill="1" applyBorder="1" applyAlignment="1" applyProtection="1">
      <alignment horizontal="left"/>
    </xf>
    <xf numFmtId="164" fontId="4" fillId="12" borderId="1" xfId="1" applyNumberFormat="1" applyFont="1" applyFill="1" applyBorder="1" applyAlignment="1" applyProtection="1">
      <alignment horizontal="right"/>
    </xf>
    <xf numFmtId="0" fontId="4" fillId="12" borderId="1" xfId="0" applyFont="1" applyFill="1" applyBorder="1" applyAlignment="1" applyProtection="1">
      <alignment horizontal="right"/>
    </xf>
    <xf numFmtId="164" fontId="2" fillId="12" borderId="1" xfId="0" applyNumberFormat="1" applyFont="1" applyFill="1" applyBorder="1" applyAlignment="1" applyProtection="1">
      <alignment horizontal="left"/>
    </xf>
    <xf numFmtId="0" fontId="2" fillId="11" borderId="1" xfId="0" applyFont="1" applyFill="1" applyBorder="1" applyProtection="1"/>
    <xf numFmtId="0" fontId="3" fillId="5" borderId="1" xfId="0" applyFont="1" applyFill="1" applyBorder="1" applyAlignment="1" applyProtection="1">
      <alignment horizontal="center" vertical="center"/>
    </xf>
    <xf numFmtId="164" fontId="3" fillId="5" borderId="1" xfId="0" applyNumberFormat="1" applyFont="1" applyFill="1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right"/>
    </xf>
    <xf numFmtId="164" fontId="3" fillId="3" borderId="1" xfId="1" applyNumberFormat="1" applyFont="1" applyFill="1" applyBorder="1" applyAlignment="1" applyProtection="1">
      <alignment horizontal="right"/>
    </xf>
    <xf numFmtId="0" fontId="4" fillId="13" borderId="1" xfId="0" applyFont="1" applyFill="1" applyBorder="1" applyAlignment="1" applyProtection="1">
      <alignment horizontal="center"/>
    </xf>
    <xf numFmtId="0" fontId="4" fillId="9" borderId="1" xfId="0" applyFont="1" applyFill="1" applyBorder="1" applyProtection="1"/>
    <xf numFmtId="164" fontId="4" fillId="10" borderId="1" xfId="0" applyNumberFormat="1" applyFont="1" applyFill="1" applyBorder="1" applyAlignment="1" applyProtection="1">
      <alignment horizontal="left"/>
    </xf>
    <xf numFmtId="164" fontId="3" fillId="5" borderId="1" xfId="1" applyNumberFormat="1" applyFont="1" applyFill="1" applyBorder="1" applyAlignment="1" applyProtection="1">
      <alignment horizontal="right" vertical="center"/>
    </xf>
    <xf numFmtId="0" fontId="2" fillId="9" borderId="1" xfId="0" applyFont="1" applyFill="1" applyBorder="1" applyAlignment="1" applyProtection="1">
      <alignment horizontal="left" vertical="center"/>
    </xf>
    <xf numFmtId="0" fontId="2" fillId="9" borderId="1" xfId="0" applyFont="1" applyFill="1" applyBorder="1" applyAlignment="1" applyProtection="1">
      <alignment vertical="center"/>
    </xf>
    <xf numFmtId="0" fontId="2" fillId="9" borderId="1" xfId="0" applyFont="1" applyFill="1" applyBorder="1" applyAlignment="1" applyProtection="1">
      <alignment horizontal="center"/>
    </xf>
    <xf numFmtId="0" fontId="2" fillId="10" borderId="1" xfId="0" applyFont="1" applyFill="1" applyBorder="1" applyAlignment="1" applyProtection="1">
      <alignment horizontal="right"/>
    </xf>
    <xf numFmtId="164" fontId="2" fillId="10" borderId="1" xfId="1" applyNumberFormat="1" applyFont="1" applyFill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164" fontId="4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right"/>
    </xf>
    <xf numFmtId="164" fontId="2" fillId="9" borderId="1" xfId="0" applyNumberFormat="1" applyFont="1" applyFill="1" applyBorder="1" applyAlignment="1" applyProtection="1">
      <alignment horizontal="left"/>
    </xf>
    <xf numFmtId="0" fontId="2" fillId="9" borderId="1" xfId="0" applyFont="1" applyFill="1" applyBorder="1" applyAlignment="1" applyProtection="1">
      <alignment horizontal="right"/>
    </xf>
    <xf numFmtId="164" fontId="2" fillId="9" borderId="1" xfId="0" applyNumberFormat="1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/>
    </xf>
    <xf numFmtId="0" fontId="4" fillId="0" borderId="1" xfId="0" applyFont="1" applyBorder="1" applyProtection="1"/>
    <xf numFmtId="164" fontId="2" fillId="0" borderId="1" xfId="0" applyNumberFormat="1" applyFont="1" applyBorder="1" applyAlignment="1" applyProtection="1">
      <alignment horizontal="center"/>
    </xf>
    <xf numFmtId="164" fontId="2" fillId="10" borderId="1" xfId="0" applyNumberFormat="1" applyFont="1" applyFill="1" applyBorder="1" applyAlignment="1" applyProtection="1">
      <alignment horizontal="center"/>
    </xf>
    <xf numFmtId="164" fontId="2" fillId="12" borderId="1" xfId="0" applyNumberFormat="1" applyFont="1" applyFill="1" applyBorder="1" applyAlignment="1" applyProtection="1">
      <alignment horizontal="center"/>
    </xf>
    <xf numFmtId="164" fontId="3" fillId="5" borderId="1" xfId="1" applyNumberFormat="1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0" fontId="14" fillId="5" borderId="1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Border="1" applyProtection="1"/>
    <xf numFmtId="166" fontId="2" fillId="0" borderId="1" xfId="0" applyNumberFormat="1" applyFont="1" applyBorder="1" applyAlignment="1" applyProtection="1">
      <alignment horizontal="center"/>
    </xf>
    <xf numFmtId="166" fontId="2" fillId="0" borderId="1" xfId="0" applyNumberFormat="1" applyFont="1" applyBorder="1" applyAlignment="1" applyProtection="1">
      <alignment horizontal="right"/>
    </xf>
    <xf numFmtId="3" fontId="2" fillId="10" borderId="1" xfId="0" applyNumberFormat="1" applyFont="1" applyFill="1" applyBorder="1" applyProtection="1"/>
    <xf numFmtId="166" fontId="2" fillId="10" borderId="1" xfId="0" applyNumberFormat="1" applyFont="1" applyFill="1" applyBorder="1" applyAlignment="1" applyProtection="1">
      <alignment horizontal="center"/>
    </xf>
    <xf numFmtId="166" fontId="2" fillId="10" borderId="1" xfId="0" applyNumberFormat="1" applyFont="1" applyFill="1" applyBorder="1" applyAlignment="1" applyProtection="1">
      <alignment horizontal="right"/>
    </xf>
    <xf numFmtId="3" fontId="2" fillId="12" borderId="1" xfId="0" applyNumberFormat="1" applyFont="1" applyFill="1" applyBorder="1" applyProtection="1"/>
    <xf numFmtId="166" fontId="2" fillId="12" borderId="1" xfId="0" applyNumberFormat="1" applyFont="1" applyFill="1" applyBorder="1" applyAlignment="1" applyProtection="1">
      <alignment horizontal="center"/>
    </xf>
    <xf numFmtId="166" fontId="2" fillId="12" borderId="1" xfId="0" applyNumberFormat="1" applyFont="1" applyFill="1" applyBorder="1" applyAlignment="1" applyProtection="1">
      <alignment horizontal="right"/>
    </xf>
    <xf numFmtId="3" fontId="2" fillId="7" borderId="1" xfId="0" applyNumberFormat="1" applyFont="1" applyFill="1" applyBorder="1" applyProtection="1"/>
    <xf numFmtId="166" fontId="3" fillId="5" borderId="1" xfId="1" applyNumberFormat="1" applyFont="1" applyFill="1" applyBorder="1" applyAlignment="1" applyProtection="1">
      <alignment horizontal="center" vertical="center"/>
    </xf>
    <xf numFmtId="44" fontId="2" fillId="10" borderId="1" xfId="0" applyNumberFormat="1" applyFont="1" applyFill="1" applyBorder="1" applyAlignment="1" applyProtection="1">
      <alignment horizontal="center"/>
    </xf>
    <xf numFmtId="166" fontId="4" fillId="10" borderId="1" xfId="0" applyNumberFormat="1" applyFont="1" applyFill="1" applyBorder="1" applyProtection="1"/>
    <xf numFmtId="44" fontId="2" fillId="0" borderId="1" xfId="0" applyNumberFormat="1" applyFont="1" applyBorder="1" applyAlignment="1" applyProtection="1">
      <alignment horizontal="center"/>
    </xf>
    <xf numFmtId="166" fontId="4" fillId="0" borderId="1" xfId="0" applyNumberFormat="1" applyFont="1" applyBorder="1" applyProtection="1"/>
    <xf numFmtId="0" fontId="4" fillId="12" borderId="1" xfId="0" applyFont="1" applyFill="1" applyBorder="1" applyProtection="1"/>
    <xf numFmtId="166" fontId="4" fillId="12" borderId="1" xfId="0" applyNumberFormat="1" applyFont="1" applyFill="1" applyBorder="1" applyProtection="1"/>
    <xf numFmtId="166" fontId="2" fillId="10" borderId="1" xfId="0" applyNumberFormat="1" applyFont="1" applyFill="1" applyBorder="1" applyProtection="1"/>
    <xf numFmtId="166" fontId="2" fillId="0" borderId="1" xfId="0" applyNumberFormat="1" applyFont="1" applyBorder="1" applyProtection="1"/>
    <xf numFmtId="166" fontId="10" fillId="5" borderId="1" xfId="1" applyNumberFormat="1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164" fontId="10" fillId="4" borderId="2" xfId="0" applyNumberFormat="1" applyFont="1" applyFill="1" applyBorder="1" applyAlignment="1" applyProtection="1">
      <alignment vertical="center"/>
    </xf>
    <xf numFmtId="164" fontId="10" fillId="4" borderId="0" xfId="0" applyNumberFormat="1" applyFont="1" applyFill="1" applyAlignment="1" applyProtection="1">
      <alignment vertical="center"/>
    </xf>
    <xf numFmtId="0" fontId="13" fillId="4" borderId="1" xfId="0" applyFont="1" applyFill="1" applyBorder="1" applyAlignment="1" applyProtection="1">
      <alignment horizontal="center" vertical="center"/>
    </xf>
    <xf numFmtId="164" fontId="13" fillId="4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horizontal="right" vertical="center" wrapText="1"/>
    </xf>
    <xf numFmtId="0" fontId="6" fillId="5" borderId="1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Protection="1"/>
    <xf numFmtId="164" fontId="0" fillId="0" borderId="0" xfId="1" applyNumberFormat="1" applyFo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7E6E6"/>
      <color rgb="FF69FDEC"/>
      <color rgb="FF73FDD6"/>
      <color rgb="FFD5FC79"/>
      <color rgb="FFFF7E79"/>
      <color rgb="FFD6E6F1"/>
      <color rgb="FFDDDBF7"/>
      <color rgb="FFE5B9DF"/>
      <color rgb="FFE595DF"/>
      <color rgb="FFFF45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Z26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81" sqref="F181"/>
    </sheetView>
  </sheetViews>
  <sheetFormatPr baseColWidth="10" defaultColWidth="10.6640625" defaultRowHeight="16" x14ac:dyDescent="0.2"/>
  <cols>
    <col min="1" max="1" width="13.6640625" style="24" customWidth="1"/>
    <col min="2" max="2" width="63" style="24" customWidth="1"/>
    <col min="3" max="3" width="7.1640625" style="25" customWidth="1"/>
    <col min="4" max="4" width="6.6640625" style="26" customWidth="1"/>
    <col min="5" max="5" width="8.1640625" style="26" customWidth="1"/>
    <col min="6" max="6" width="10.1640625" style="24" bestFit="1" customWidth="1"/>
    <col min="7" max="7" width="11.6640625" style="18" bestFit="1" customWidth="1"/>
    <col min="8" max="8" width="10.1640625" style="24" bestFit="1" customWidth="1"/>
    <col min="9" max="9" width="11.6640625" style="18" bestFit="1" customWidth="1"/>
    <col min="10" max="12" width="10.6640625" style="24"/>
    <col min="13" max="13" width="11.83203125" style="24" bestFit="1" customWidth="1"/>
    <col min="14" max="16384" width="10.6640625" style="24"/>
  </cols>
  <sheetData>
    <row r="1" spans="1:1014" s="3" customFormat="1" ht="25.25" customHeight="1" x14ac:dyDescent="0.25">
      <c r="A1" s="113" t="s">
        <v>184</v>
      </c>
      <c r="B1" s="28"/>
      <c r="C1" s="112" t="s">
        <v>185</v>
      </c>
      <c r="D1" s="112"/>
      <c r="E1" s="30"/>
      <c r="F1" s="30"/>
      <c r="G1" s="30"/>
      <c r="H1" s="30"/>
      <c r="I1" s="30"/>
      <c r="J1" s="30"/>
      <c r="K1" s="30"/>
      <c r="L1" s="30"/>
      <c r="M1" s="3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2"/>
    </row>
    <row r="2" spans="1:1014" s="5" customFormat="1" ht="59" customHeight="1" x14ac:dyDescent="0.2">
      <c r="A2" s="31" t="s">
        <v>0</v>
      </c>
      <c r="B2" s="31" t="s">
        <v>1</v>
      </c>
      <c r="C2" s="32" t="s">
        <v>166</v>
      </c>
      <c r="D2" s="31" t="s">
        <v>165</v>
      </c>
      <c r="E2" s="31" t="s">
        <v>171</v>
      </c>
      <c r="F2" s="29" t="s">
        <v>187</v>
      </c>
      <c r="G2" s="32" t="s">
        <v>163</v>
      </c>
      <c r="H2" s="29" t="s">
        <v>186</v>
      </c>
      <c r="I2" s="32" t="s">
        <v>188</v>
      </c>
      <c r="J2" s="86" t="s">
        <v>189</v>
      </c>
      <c r="K2" s="86" t="s">
        <v>190</v>
      </c>
      <c r="L2" s="32" t="s">
        <v>202</v>
      </c>
      <c r="M2" s="32" t="s">
        <v>203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Z2" s="6"/>
    </row>
    <row r="3" spans="1:1014" s="4" customFormat="1" x14ac:dyDescent="0.2">
      <c r="A3" s="33" t="s">
        <v>2</v>
      </c>
      <c r="B3" s="34" t="s">
        <v>143</v>
      </c>
      <c r="C3" s="35">
        <v>400</v>
      </c>
      <c r="D3" s="36">
        <v>10</v>
      </c>
      <c r="E3" s="37">
        <v>40</v>
      </c>
      <c r="F3" s="9"/>
      <c r="G3" s="80">
        <f t="shared" ref="G3:G34" si="0">F3*D3</f>
        <v>0</v>
      </c>
      <c r="H3" s="9"/>
      <c r="I3" s="80">
        <f>H3*D3</f>
        <v>0</v>
      </c>
      <c r="J3" s="87">
        <f>H3-F3</f>
        <v>0</v>
      </c>
      <c r="K3" s="87">
        <f>I3-G3</f>
        <v>0</v>
      </c>
      <c r="L3" s="88">
        <v>4</v>
      </c>
      <c r="M3" s="89">
        <f>I3*L3</f>
        <v>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</row>
    <row r="4" spans="1:1014" s="7" customFormat="1" x14ac:dyDescent="0.2">
      <c r="A4" s="33" t="s">
        <v>2</v>
      </c>
      <c r="B4" s="34" t="s">
        <v>4</v>
      </c>
      <c r="C4" s="35">
        <v>400</v>
      </c>
      <c r="D4" s="38">
        <v>10</v>
      </c>
      <c r="E4" s="37">
        <v>40</v>
      </c>
      <c r="F4" s="9"/>
      <c r="G4" s="80">
        <f t="shared" si="0"/>
        <v>0</v>
      </c>
      <c r="H4" s="9"/>
      <c r="I4" s="80">
        <f t="shared" ref="I4:I67" si="1">H4*D4</f>
        <v>0</v>
      </c>
      <c r="J4" s="87">
        <f t="shared" ref="J4:J67" si="2">H4-F4</f>
        <v>0</v>
      </c>
      <c r="K4" s="87">
        <f t="shared" ref="K4:K67" si="3">I4-G4</f>
        <v>0</v>
      </c>
      <c r="L4" s="88">
        <v>4</v>
      </c>
      <c r="M4" s="89">
        <f t="shared" ref="M4:M67" si="4">I4*L4</f>
        <v>0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</row>
    <row r="5" spans="1:1014" s="8" customFormat="1" x14ac:dyDescent="0.2">
      <c r="A5" s="33" t="s">
        <v>2</v>
      </c>
      <c r="B5" s="34" t="s">
        <v>8</v>
      </c>
      <c r="C5" s="35">
        <v>400</v>
      </c>
      <c r="D5" s="38">
        <v>10</v>
      </c>
      <c r="E5" s="37">
        <v>40</v>
      </c>
      <c r="F5" s="9"/>
      <c r="G5" s="80">
        <f t="shared" si="0"/>
        <v>0</v>
      </c>
      <c r="H5" s="9"/>
      <c r="I5" s="80">
        <f t="shared" si="1"/>
        <v>0</v>
      </c>
      <c r="J5" s="87">
        <f t="shared" si="2"/>
        <v>0</v>
      </c>
      <c r="K5" s="87">
        <f t="shared" si="3"/>
        <v>0</v>
      </c>
      <c r="L5" s="88">
        <v>4</v>
      </c>
      <c r="M5" s="89">
        <f t="shared" si="4"/>
        <v>0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</row>
    <row r="6" spans="1:1014" s="7" customFormat="1" x14ac:dyDescent="0.2">
      <c r="A6" s="33" t="s">
        <v>2</v>
      </c>
      <c r="B6" s="34" t="s">
        <v>9</v>
      </c>
      <c r="C6" s="35">
        <v>400</v>
      </c>
      <c r="D6" s="38">
        <v>10</v>
      </c>
      <c r="E6" s="37">
        <v>40</v>
      </c>
      <c r="F6" s="9"/>
      <c r="G6" s="80">
        <f t="shared" si="0"/>
        <v>0</v>
      </c>
      <c r="H6" s="9"/>
      <c r="I6" s="80">
        <f t="shared" si="1"/>
        <v>0</v>
      </c>
      <c r="J6" s="87">
        <f t="shared" si="2"/>
        <v>0</v>
      </c>
      <c r="K6" s="87">
        <f t="shared" si="3"/>
        <v>0</v>
      </c>
      <c r="L6" s="88">
        <v>4</v>
      </c>
      <c r="M6" s="89">
        <f t="shared" si="4"/>
        <v>0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</row>
    <row r="7" spans="1:1014" s="8" customFormat="1" x14ac:dyDescent="0.2">
      <c r="A7" s="39" t="s">
        <v>2</v>
      </c>
      <c r="B7" s="34" t="s">
        <v>183</v>
      </c>
      <c r="C7" s="35">
        <v>200</v>
      </c>
      <c r="D7" s="40">
        <v>10</v>
      </c>
      <c r="E7" s="37">
        <v>20</v>
      </c>
      <c r="F7" s="9"/>
      <c r="G7" s="80">
        <f t="shared" si="0"/>
        <v>0</v>
      </c>
      <c r="H7" s="9"/>
      <c r="I7" s="80">
        <f t="shared" si="1"/>
        <v>0</v>
      </c>
      <c r="J7" s="87">
        <f t="shared" si="2"/>
        <v>0</v>
      </c>
      <c r="K7" s="87">
        <f t="shared" si="3"/>
        <v>0</v>
      </c>
      <c r="L7" s="88">
        <v>4</v>
      </c>
      <c r="M7" s="89">
        <f t="shared" si="4"/>
        <v>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</row>
    <row r="8" spans="1:1014" s="7" customFormat="1" x14ac:dyDescent="0.2">
      <c r="A8" s="33" t="s">
        <v>2</v>
      </c>
      <c r="B8" s="34" t="s">
        <v>110</v>
      </c>
      <c r="C8" s="35">
        <v>200</v>
      </c>
      <c r="D8" s="40">
        <v>10</v>
      </c>
      <c r="E8" s="37">
        <v>20</v>
      </c>
      <c r="F8" s="9"/>
      <c r="G8" s="80">
        <f t="shared" si="0"/>
        <v>0</v>
      </c>
      <c r="H8" s="9"/>
      <c r="I8" s="80">
        <f t="shared" si="1"/>
        <v>0</v>
      </c>
      <c r="J8" s="87">
        <f t="shared" si="2"/>
        <v>0</v>
      </c>
      <c r="K8" s="87">
        <f t="shared" si="3"/>
        <v>0</v>
      </c>
      <c r="L8" s="88">
        <v>4</v>
      </c>
      <c r="M8" s="89">
        <f t="shared" si="4"/>
        <v>0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</row>
    <row r="9" spans="1:1014" s="8" customFormat="1" x14ac:dyDescent="0.2">
      <c r="A9" s="33" t="s">
        <v>2</v>
      </c>
      <c r="B9" s="34" t="s">
        <v>111</v>
      </c>
      <c r="C9" s="35">
        <v>200</v>
      </c>
      <c r="D9" s="40">
        <v>10</v>
      </c>
      <c r="E9" s="37">
        <v>20</v>
      </c>
      <c r="F9" s="9"/>
      <c r="G9" s="80">
        <f t="shared" si="0"/>
        <v>0</v>
      </c>
      <c r="H9" s="9"/>
      <c r="I9" s="80">
        <f t="shared" si="1"/>
        <v>0</v>
      </c>
      <c r="J9" s="87">
        <f t="shared" si="2"/>
        <v>0</v>
      </c>
      <c r="K9" s="87">
        <f t="shared" si="3"/>
        <v>0</v>
      </c>
      <c r="L9" s="88">
        <v>4</v>
      </c>
      <c r="M9" s="89">
        <f t="shared" si="4"/>
        <v>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</row>
    <row r="10" spans="1:1014" s="7" customFormat="1" x14ac:dyDescent="0.2">
      <c r="A10" s="33" t="s">
        <v>2</v>
      </c>
      <c r="B10" s="34" t="s">
        <v>112</v>
      </c>
      <c r="C10" s="35">
        <v>200</v>
      </c>
      <c r="D10" s="40">
        <v>10</v>
      </c>
      <c r="E10" s="37">
        <v>20</v>
      </c>
      <c r="F10" s="9"/>
      <c r="G10" s="80">
        <f t="shared" si="0"/>
        <v>0</v>
      </c>
      <c r="H10" s="9"/>
      <c r="I10" s="80">
        <f t="shared" si="1"/>
        <v>0</v>
      </c>
      <c r="J10" s="87">
        <f t="shared" si="2"/>
        <v>0</v>
      </c>
      <c r="K10" s="87">
        <f t="shared" si="3"/>
        <v>0</v>
      </c>
      <c r="L10" s="88">
        <v>4</v>
      </c>
      <c r="M10" s="89">
        <f t="shared" si="4"/>
        <v>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</row>
    <row r="11" spans="1:1014" s="8" customFormat="1" x14ac:dyDescent="0.2">
      <c r="A11" s="41" t="s">
        <v>2</v>
      </c>
      <c r="B11" s="42" t="s">
        <v>192</v>
      </c>
      <c r="C11" s="43">
        <v>200</v>
      </c>
      <c r="D11" s="44">
        <v>10</v>
      </c>
      <c r="E11" s="45">
        <v>20</v>
      </c>
      <c r="F11" s="22"/>
      <c r="G11" s="81">
        <f t="shared" si="0"/>
        <v>0</v>
      </c>
      <c r="H11" s="22"/>
      <c r="I11" s="81">
        <f t="shared" si="1"/>
        <v>0</v>
      </c>
      <c r="J11" s="90">
        <f t="shared" si="2"/>
        <v>0</v>
      </c>
      <c r="K11" s="90">
        <f t="shared" si="3"/>
        <v>0</v>
      </c>
      <c r="L11" s="91">
        <v>6.5030818215838275</v>
      </c>
      <c r="M11" s="92">
        <f t="shared" si="4"/>
        <v>0</v>
      </c>
      <c r="ALX11" s="7"/>
      <c r="ALY11" s="7"/>
      <c r="ALZ11" s="7"/>
    </row>
    <row r="12" spans="1:1014" s="8" customFormat="1" x14ac:dyDescent="0.2">
      <c r="A12" s="41" t="s">
        <v>2</v>
      </c>
      <c r="B12" s="42" t="s">
        <v>25</v>
      </c>
      <c r="C12" s="43">
        <v>200</v>
      </c>
      <c r="D12" s="44">
        <v>10</v>
      </c>
      <c r="E12" s="45">
        <v>20</v>
      </c>
      <c r="F12" s="22"/>
      <c r="G12" s="81">
        <f t="shared" si="0"/>
        <v>0</v>
      </c>
      <c r="H12" s="22"/>
      <c r="I12" s="81">
        <f t="shared" si="1"/>
        <v>0</v>
      </c>
      <c r="J12" s="90">
        <f t="shared" si="2"/>
        <v>0</v>
      </c>
      <c r="K12" s="90">
        <f t="shared" si="3"/>
        <v>0</v>
      </c>
      <c r="L12" s="91">
        <v>6.5030818215838275</v>
      </c>
      <c r="M12" s="92">
        <f t="shared" si="4"/>
        <v>0</v>
      </c>
      <c r="ALU12" s="7"/>
      <c r="ALV12" s="7"/>
      <c r="ALW12" s="7"/>
      <c r="ALX12" s="7"/>
      <c r="ALY12" s="7"/>
      <c r="ALZ12" s="7"/>
    </row>
    <row r="13" spans="1:1014" s="8" customFormat="1" x14ac:dyDescent="0.2">
      <c r="A13" s="41" t="s">
        <v>2</v>
      </c>
      <c r="B13" s="42" t="s">
        <v>193</v>
      </c>
      <c r="C13" s="43">
        <v>100</v>
      </c>
      <c r="D13" s="44">
        <v>10</v>
      </c>
      <c r="E13" s="45">
        <v>10</v>
      </c>
      <c r="F13" s="22"/>
      <c r="G13" s="81">
        <f t="shared" si="0"/>
        <v>0</v>
      </c>
      <c r="H13" s="22"/>
      <c r="I13" s="81">
        <f t="shared" si="1"/>
        <v>0</v>
      </c>
      <c r="J13" s="90">
        <f t="shared" si="2"/>
        <v>0</v>
      </c>
      <c r="K13" s="90">
        <f t="shared" si="3"/>
        <v>0</v>
      </c>
      <c r="L13" s="91">
        <v>6.5030818215838275</v>
      </c>
      <c r="M13" s="92">
        <f t="shared" si="4"/>
        <v>0</v>
      </c>
      <c r="ALX13" s="7"/>
      <c r="ALY13" s="7"/>
      <c r="ALZ13" s="7"/>
    </row>
    <row r="14" spans="1:1014" s="8" customFormat="1" x14ac:dyDescent="0.2">
      <c r="A14" s="41" t="s">
        <v>2</v>
      </c>
      <c r="B14" s="42" t="s">
        <v>113</v>
      </c>
      <c r="C14" s="43">
        <v>100</v>
      </c>
      <c r="D14" s="44">
        <v>10</v>
      </c>
      <c r="E14" s="45">
        <v>10</v>
      </c>
      <c r="F14" s="22"/>
      <c r="G14" s="81">
        <f t="shared" si="0"/>
        <v>0</v>
      </c>
      <c r="H14" s="22"/>
      <c r="I14" s="81">
        <f t="shared" si="1"/>
        <v>0</v>
      </c>
      <c r="J14" s="90">
        <f t="shared" si="2"/>
        <v>0</v>
      </c>
      <c r="K14" s="90">
        <f t="shared" si="3"/>
        <v>0</v>
      </c>
      <c r="L14" s="91">
        <v>6.5030818215838275</v>
      </c>
      <c r="M14" s="92">
        <f t="shared" si="4"/>
        <v>0</v>
      </c>
      <c r="ALU14" s="7"/>
      <c r="ALV14" s="7"/>
      <c r="ALW14" s="7"/>
      <c r="ALX14" s="7"/>
      <c r="ALY14" s="7"/>
      <c r="ALZ14" s="7"/>
    </row>
    <row r="15" spans="1:1014" s="8" customFormat="1" x14ac:dyDescent="0.2">
      <c r="A15" s="33" t="s">
        <v>2</v>
      </c>
      <c r="B15" s="34" t="s">
        <v>114</v>
      </c>
      <c r="C15" s="35">
        <v>500</v>
      </c>
      <c r="D15" s="40">
        <v>25</v>
      </c>
      <c r="E15" s="46">
        <v>20</v>
      </c>
      <c r="F15" s="9"/>
      <c r="G15" s="80">
        <f t="shared" si="0"/>
        <v>0</v>
      </c>
      <c r="H15" s="9"/>
      <c r="I15" s="80">
        <f t="shared" si="1"/>
        <v>0</v>
      </c>
      <c r="J15" s="87">
        <f t="shared" si="2"/>
        <v>0</v>
      </c>
      <c r="K15" s="87">
        <f t="shared" si="3"/>
        <v>0</v>
      </c>
      <c r="L15" s="88">
        <v>3.5</v>
      </c>
      <c r="M15" s="89">
        <f t="shared" si="4"/>
        <v>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</row>
    <row r="16" spans="1:1014" s="7" customFormat="1" x14ac:dyDescent="0.2">
      <c r="A16" s="33" t="s">
        <v>2</v>
      </c>
      <c r="B16" s="34" t="s">
        <v>10</v>
      </c>
      <c r="C16" s="35">
        <v>500</v>
      </c>
      <c r="D16" s="40">
        <v>25</v>
      </c>
      <c r="E16" s="46">
        <v>20</v>
      </c>
      <c r="F16" s="9"/>
      <c r="G16" s="80">
        <f t="shared" si="0"/>
        <v>0</v>
      </c>
      <c r="H16" s="9"/>
      <c r="I16" s="80">
        <f t="shared" si="1"/>
        <v>0</v>
      </c>
      <c r="J16" s="87">
        <f t="shared" si="2"/>
        <v>0</v>
      </c>
      <c r="K16" s="87">
        <f t="shared" si="3"/>
        <v>0</v>
      </c>
      <c r="L16" s="88">
        <v>3.5</v>
      </c>
      <c r="M16" s="89">
        <f t="shared" si="4"/>
        <v>0</v>
      </c>
    </row>
    <row r="17" spans="1:1014" s="7" customFormat="1" x14ac:dyDescent="0.2">
      <c r="A17" s="33" t="s">
        <v>2</v>
      </c>
      <c r="B17" s="34" t="s">
        <v>11</v>
      </c>
      <c r="C17" s="35">
        <v>500</v>
      </c>
      <c r="D17" s="40">
        <v>25</v>
      </c>
      <c r="E17" s="46">
        <v>20</v>
      </c>
      <c r="F17" s="9"/>
      <c r="G17" s="80">
        <f t="shared" si="0"/>
        <v>0</v>
      </c>
      <c r="H17" s="9"/>
      <c r="I17" s="80">
        <f t="shared" si="1"/>
        <v>0</v>
      </c>
      <c r="J17" s="87">
        <f t="shared" si="2"/>
        <v>0</v>
      </c>
      <c r="K17" s="87">
        <f t="shared" si="3"/>
        <v>0</v>
      </c>
      <c r="L17" s="88">
        <v>3.5</v>
      </c>
      <c r="M17" s="89">
        <f t="shared" si="4"/>
        <v>0</v>
      </c>
    </row>
    <row r="18" spans="1:1014" s="7" customFormat="1" x14ac:dyDescent="0.2">
      <c r="A18" s="33" t="s">
        <v>2</v>
      </c>
      <c r="B18" s="34" t="s">
        <v>12</v>
      </c>
      <c r="C18" s="35">
        <v>500</v>
      </c>
      <c r="D18" s="40">
        <v>25</v>
      </c>
      <c r="E18" s="46">
        <v>20</v>
      </c>
      <c r="F18" s="9"/>
      <c r="G18" s="80">
        <f t="shared" si="0"/>
        <v>0</v>
      </c>
      <c r="H18" s="9"/>
      <c r="I18" s="80">
        <f t="shared" si="1"/>
        <v>0</v>
      </c>
      <c r="J18" s="87">
        <f t="shared" si="2"/>
        <v>0</v>
      </c>
      <c r="K18" s="87">
        <f t="shared" si="3"/>
        <v>0</v>
      </c>
      <c r="L18" s="88">
        <v>3.5</v>
      </c>
      <c r="M18" s="89">
        <f t="shared" si="4"/>
        <v>0</v>
      </c>
    </row>
    <row r="19" spans="1:1014" s="7" customFormat="1" x14ac:dyDescent="0.2">
      <c r="A19" s="33" t="s">
        <v>2</v>
      </c>
      <c r="B19" s="34" t="s">
        <v>115</v>
      </c>
      <c r="C19" s="35">
        <v>250</v>
      </c>
      <c r="D19" s="40">
        <v>25</v>
      </c>
      <c r="E19" s="46">
        <v>10</v>
      </c>
      <c r="F19" s="9"/>
      <c r="G19" s="80">
        <f t="shared" si="0"/>
        <v>0</v>
      </c>
      <c r="H19" s="9"/>
      <c r="I19" s="80">
        <f t="shared" si="1"/>
        <v>0</v>
      </c>
      <c r="J19" s="87">
        <f t="shared" si="2"/>
        <v>0</v>
      </c>
      <c r="K19" s="87">
        <f t="shared" si="3"/>
        <v>0</v>
      </c>
      <c r="L19" s="88">
        <v>3.5</v>
      </c>
      <c r="M19" s="89">
        <f t="shared" si="4"/>
        <v>0</v>
      </c>
    </row>
    <row r="20" spans="1:1014" s="7" customFormat="1" x14ac:dyDescent="0.2">
      <c r="A20" s="33" t="s">
        <v>2</v>
      </c>
      <c r="B20" s="34" t="s">
        <v>116</v>
      </c>
      <c r="C20" s="35">
        <v>250</v>
      </c>
      <c r="D20" s="40">
        <v>25</v>
      </c>
      <c r="E20" s="46">
        <v>10</v>
      </c>
      <c r="F20" s="9"/>
      <c r="G20" s="80">
        <f t="shared" si="0"/>
        <v>0</v>
      </c>
      <c r="H20" s="9"/>
      <c r="I20" s="80">
        <f t="shared" si="1"/>
        <v>0</v>
      </c>
      <c r="J20" s="87">
        <f t="shared" si="2"/>
        <v>0</v>
      </c>
      <c r="K20" s="87">
        <f t="shared" si="3"/>
        <v>0</v>
      </c>
      <c r="L20" s="88">
        <v>3.5</v>
      </c>
      <c r="M20" s="89">
        <f t="shared" si="4"/>
        <v>0</v>
      </c>
    </row>
    <row r="21" spans="1:1014" s="7" customFormat="1" x14ac:dyDescent="0.2">
      <c r="A21" s="33" t="s">
        <v>2</v>
      </c>
      <c r="B21" s="34" t="s">
        <v>117</v>
      </c>
      <c r="C21" s="35">
        <v>250</v>
      </c>
      <c r="D21" s="40">
        <v>25</v>
      </c>
      <c r="E21" s="46">
        <v>10</v>
      </c>
      <c r="F21" s="9"/>
      <c r="G21" s="80">
        <f t="shared" si="0"/>
        <v>0</v>
      </c>
      <c r="H21" s="9"/>
      <c r="I21" s="80">
        <f t="shared" si="1"/>
        <v>0</v>
      </c>
      <c r="J21" s="87">
        <f t="shared" si="2"/>
        <v>0</v>
      </c>
      <c r="K21" s="87">
        <f t="shared" si="3"/>
        <v>0</v>
      </c>
      <c r="L21" s="88">
        <v>3.5</v>
      </c>
      <c r="M21" s="89">
        <f t="shared" si="4"/>
        <v>0</v>
      </c>
    </row>
    <row r="22" spans="1:1014" s="7" customFormat="1" x14ac:dyDescent="0.2">
      <c r="A22" s="33" t="s">
        <v>2</v>
      </c>
      <c r="B22" s="34" t="s">
        <v>118</v>
      </c>
      <c r="C22" s="35">
        <v>250</v>
      </c>
      <c r="D22" s="40">
        <v>25</v>
      </c>
      <c r="E22" s="46">
        <v>10</v>
      </c>
      <c r="F22" s="9"/>
      <c r="G22" s="80">
        <f t="shared" si="0"/>
        <v>0</v>
      </c>
      <c r="H22" s="9"/>
      <c r="I22" s="80">
        <f t="shared" si="1"/>
        <v>0</v>
      </c>
      <c r="J22" s="87">
        <f t="shared" si="2"/>
        <v>0</v>
      </c>
      <c r="K22" s="87">
        <f t="shared" si="3"/>
        <v>0</v>
      </c>
      <c r="L22" s="88">
        <v>3.5</v>
      </c>
      <c r="M22" s="89">
        <f t="shared" si="4"/>
        <v>0</v>
      </c>
    </row>
    <row r="23" spans="1:1014" s="7" customFormat="1" x14ac:dyDescent="0.2">
      <c r="A23" s="41" t="s">
        <v>2</v>
      </c>
      <c r="B23" s="42" t="s">
        <v>13</v>
      </c>
      <c r="C23" s="43">
        <v>150</v>
      </c>
      <c r="D23" s="44">
        <v>10</v>
      </c>
      <c r="E23" s="45">
        <v>15</v>
      </c>
      <c r="F23" s="22"/>
      <c r="G23" s="81">
        <f t="shared" si="0"/>
        <v>0</v>
      </c>
      <c r="H23" s="22"/>
      <c r="I23" s="81">
        <f t="shared" si="1"/>
        <v>0</v>
      </c>
      <c r="J23" s="90">
        <f t="shared" si="2"/>
        <v>0</v>
      </c>
      <c r="K23" s="90">
        <f t="shared" si="3"/>
        <v>0</v>
      </c>
      <c r="L23" s="91">
        <v>4</v>
      </c>
      <c r="M23" s="92">
        <f t="shared" si="4"/>
        <v>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  <c r="ALR23" s="8"/>
      <c r="ALS23" s="8"/>
      <c r="ALT23" s="8"/>
      <c r="ALU23" s="8"/>
      <c r="ALV23" s="8"/>
      <c r="ALW23" s="8"/>
    </row>
    <row r="24" spans="1:1014" s="8" customFormat="1" x14ac:dyDescent="0.2">
      <c r="A24" s="41" t="s">
        <v>2</v>
      </c>
      <c r="B24" s="42" t="s">
        <v>15</v>
      </c>
      <c r="C24" s="43">
        <v>150</v>
      </c>
      <c r="D24" s="44">
        <v>10</v>
      </c>
      <c r="E24" s="45">
        <v>15</v>
      </c>
      <c r="F24" s="22"/>
      <c r="G24" s="81">
        <f t="shared" si="0"/>
        <v>0</v>
      </c>
      <c r="H24" s="22"/>
      <c r="I24" s="81">
        <f t="shared" si="1"/>
        <v>0</v>
      </c>
      <c r="J24" s="90">
        <f t="shared" si="2"/>
        <v>0</v>
      </c>
      <c r="K24" s="90">
        <f t="shared" si="3"/>
        <v>0</v>
      </c>
      <c r="L24" s="91">
        <v>4</v>
      </c>
      <c r="M24" s="92">
        <f t="shared" si="4"/>
        <v>0</v>
      </c>
      <c r="ALX24" s="7"/>
      <c r="ALY24" s="7"/>
      <c r="ALZ24" s="7"/>
    </row>
    <row r="25" spans="1:1014" s="8" customFormat="1" x14ac:dyDescent="0.2">
      <c r="A25" s="41" t="s">
        <v>2</v>
      </c>
      <c r="B25" s="42" t="s">
        <v>76</v>
      </c>
      <c r="C25" s="43">
        <v>150</v>
      </c>
      <c r="D25" s="44">
        <v>10</v>
      </c>
      <c r="E25" s="45">
        <v>15</v>
      </c>
      <c r="F25" s="22"/>
      <c r="G25" s="81">
        <f t="shared" si="0"/>
        <v>0</v>
      </c>
      <c r="H25" s="22"/>
      <c r="I25" s="81">
        <f t="shared" si="1"/>
        <v>0</v>
      </c>
      <c r="J25" s="90">
        <f t="shared" si="2"/>
        <v>0</v>
      </c>
      <c r="K25" s="90">
        <f t="shared" si="3"/>
        <v>0</v>
      </c>
      <c r="L25" s="91">
        <v>4</v>
      </c>
      <c r="M25" s="92">
        <f t="shared" si="4"/>
        <v>0</v>
      </c>
      <c r="ALX25" s="7"/>
      <c r="ALY25" s="7"/>
      <c r="ALZ25" s="7"/>
    </row>
    <row r="26" spans="1:1014" s="8" customFormat="1" x14ac:dyDescent="0.2">
      <c r="A26" s="41" t="s">
        <v>2</v>
      </c>
      <c r="B26" s="42" t="s">
        <v>14</v>
      </c>
      <c r="C26" s="43">
        <v>150</v>
      </c>
      <c r="D26" s="44">
        <v>10</v>
      </c>
      <c r="E26" s="45">
        <v>15</v>
      </c>
      <c r="F26" s="22"/>
      <c r="G26" s="81">
        <f t="shared" si="0"/>
        <v>0</v>
      </c>
      <c r="H26" s="22"/>
      <c r="I26" s="81">
        <f t="shared" si="1"/>
        <v>0</v>
      </c>
      <c r="J26" s="90">
        <f t="shared" si="2"/>
        <v>0</v>
      </c>
      <c r="K26" s="90">
        <f t="shared" si="3"/>
        <v>0</v>
      </c>
      <c r="L26" s="91">
        <v>4</v>
      </c>
      <c r="M26" s="92">
        <f t="shared" si="4"/>
        <v>0</v>
      </c>
      <c r="ALX26" s="7"/>
      <c r="ALY26" s="7"/>
      <c r="ALZ26" s="7"/>
    </row>
    <row r="27" spans="1:1014" s="8" customFormat="1" x14ac:dyDescent="0.2">
      <c r="A27" s="41" t="s">
        <v>2</v>
      </c>
      <c r="B27" s="42" t="s">
        <v>77</v>
      </c>
      <c r="C27" s="43">
        <v>150</v>
      </c>
      <c r="D27" s="44">
        <v>10</v>
      </c>
      <c r="E27" s="45">
        <v>15</v>
      </c>
      <c r="F27" s="22"/>
      <c r="G27" s="81">
        <f t="shared" si="0"/>
        <v>0</v>
      </c>
      <c r="H27" s="22"/>
      <c r="I27" s="81">
        <f t="shared" si="1"/>
        <v>0</v>
      </c>
      <c r="J27" s="90">
        <f t="shared" si="2"/>
        <v>0</v>
      </c>
      <c r="K27" s="90">
        <f t="shared" si="3"/>
        <v>0</v>
      </c>
      <c r="L27" s="91">
        <v>4</v>
      </c>
      <c r="M27" s="92">
        <f t="shared" si="4"/>
        <v>0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</row>
    <row r="28" spans="1:1014" s="7" customFormat="1" x14ac:dyDescent="0.2">
      <c r="A28" s="33" t="s">
        <v>2</v>
      </c>
      <c r="B28" s="34" t="s">
        <v>18</v>
      </c>
      <c r="C28" s="35">
        <v>150</v>
      </c>
      <c r="D28" s="40">
        <v>10</v>
      </c>
      <c r="E28" s="46">
        <v>15</v>
      </c>
      <c r="F28" s="9"/>
      <c r="G28" s="80">
        <f t="shared" si="0"/>
        <v>0</v>
      </c>
      <c r="H28" s="9"/>
      <c r="I28" s="80">
        <f t="shared" si="1"/>
        <v>0</v>
      </c>
      <c r="J28" s="87">
        <f t="shared" si="2"/>
        <v>0</v>
      </c>
      <c r="K28" s="87">
        <f t="shared" si="3"/>
        <v>0</v>
      </c>
      <c r="L28" s="88">
        <v>4</v>
      </c>
      <c r="M28" s="89">
        <f t="shared" si="4"/>
        <v>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</row>
    <row r="29" spans="1:1014" s="8" customFormat="1" x14ac:dyDescent="0.2">
      <c r="A29" s="33" t="s">
        <v>2</v>
      </c>
      <c r="B29" s="34" t="s">
        <v>17</v>
      </c>
      <c r="C29" s="35">
        <v>150</v>
      </c>
      <c r="D29" s="40">
        <v>10</v>
      </c>
      <c r="E29" s="46">
        <v>15</v>
      </c>
      <c r="F29" s="9"/>
      <c r="G29" s="80">
        <f t="shared" si="0"/>
        <v>0</v>
      </c>
      <c r="H29" s="9"/>
      <c r="I29" s="80">
        <f t="shared" si="1"/>
        <v>0</v>
      </c>
      <c r="J29" s="87">
        <f t="shared" si="2"/>
        <v>0</v>
      </c>
      <c r="K29" s="87">
        <f t="shared" si="3"/>
        <v>0</v>
      </c>
      <c r="L29" s="88">
        <v>4</v>
      </c>
      <c r="M29" s="89">
        <f t="shared" si="4"/>
        <v>0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</row>
    <row r="30" spans="1:1014" s="7" customFormat="1" x14ac:dyDescent="0.2">
      <c r="A30" s="33" t="s">
        <v>2</v>
      </c>
      <c r="B30" s="34" t="s">
        <v>150</v>
      </c>
      <c r="C30" s="35">
        <v>100</v>
      </c>
      <c r="D30" s="40">
        <v>10</v>
      </c>
      <c r="E30" s="46">
        <v>10</v>
      </c>
      <c r="F30" s="9"/>
      <c r="G30" s="80">
        <f t="shared" si="0"/>
        <v>0</v>
      </c>
      <c r="H30" s="9"/>
      <c r="I30" s="80">
        <f t="shared" si="1"/>
        <v>0</v>
      </c>
      <c r="J30" s="87">
        <f t="shared" si="2"/>
        <v>0</v>
      </c>
      <c r="K30" s="87">
        <f t="shared" si="3"/>
        <v>0</v>
      </c>
      <c r="L30" s="88">
        <v>4</v>
      </c>
      <c r="M30" s="89">
        <f t="shared" si="4"/>
        <v>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</row>
    <row r="31" spans="1:1014" s="8" customFormat="1" x14ac:dyDescent="0.2">
      <c r="A31" s="33" t="s">
        <v>2</v>
      </c>
      <c r="B31" s="34" t="s">
        <v>151</v>
      </c>
      <c r="C31" s="35">
        <v>100</v>
      </c>
      <c r="D31" s="40">
        <v>10</v>
      </c>
      <c r="E31" s="46">
        <v>10</v>
      </c>
      <c r="F31" s="9"/>
      <c r="G31" s="80">
        <f t="shared" si="0"/>
        <v>0</v>
      </c>
      <c r="H31" s="9"/>
      <c r="I31" s="80">
        <f t="shared" si="1"/>
        <v>0</v>
      </c>
      <c r="J31" s="87">
        <f t="shared" si="2"/>
        <v>0</v>
      </c>
      <c r="K31" s="87">
        <f t="shared" si="3"/>
        <v>0</v>
      </c>
      <c r="L31" s="88">
        <v>4</v>
      </c>
      <c r="M31" s="89">
        <f t="shared" si="4"/>
        <v>0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</row>
    <row r="32" spans="1:1014" s="7" customFormat="1" x14ac:dyDescent="0.2">
      <c r="A32" s="41" t="s">
        <v>2</v>
      </c>
      <c r="B32" s="42" t="s">
        <v>16</v>
      </c>
      <c r="C32" s="43">
        <v>100</v>
      </c>
      <c r="D32" s="44">
        <v>10</v>
      </c>
      <c r="E32" s="45">
        <v>10</v>
      </c>
      <c r="F32" s="22"/>
      <c r="G32" s="81">
        <f t="shared" si="0"/>
        <v>0</v>
      </c>
      <c r="H32" s="22"/>
      <c r="I32" s="81">
        <f t="shared" si="1"/>
        <v>0</v>
      </c>
      <c r="J32" s="90">
        <f t="shared" si="2"/>
        <v>0</v>
      </c>
      <c r="K32" s="90">
        <f t="shared" si="3"/>
        <v>0</v>
      </c>
      <c r="L32" s="91">
        <v>4.5</v>
      </c>
      <c r="M32" s="92">
        <f t="shared" si="4"/>
        <v>0</v>
      </c>
    </row>
    <row r="33" spans="1:1014" s="7" customFormat="1" x14ac:dyDescent="0.2">
      <c r="A33" s="41" t="s">
        <v>2</v>
      </c>
      <c r="B33" s="42" t="s">
        <v>194</v>
      </c>
      <c r="C33" s="43">
        <v>100</v>
      </c>
      <c r="D33" s="44">
        <v>10</v>
      </c>
      <c r="E33" s="45">
        <v>10</v>
      </c>
      <c r="F33" s="22"/>
      <c r="G33" s="81">
        <f t="shared" si="0"/>
        <v>0</v>
      </c>
      <c r="H33" s="22"/>
      <c r="I33" s="81">
        <f t="shared" si="1"/>
        <v>0</v>
      </c>
      <c r="J33" s="90">
        <f t="shared" si="2"/>
        <v>0</v>
      </c>
      <c r="K33" s="90">
        <f t="shared" si="3"/>
        <v>0</v>
      </c>
      <c r="L33" s="91">
        <v>4.5</v>
      </c>
      <c r="M33" s="92">
        <f t="shared" si="4"/>
        <v>0</v>
      </c>
    </row>
    <row r="34" spans="1:1014" s="7" customFormat="1" x14ac:dyDescent="0.2">
      <c r="A34" s="41" t="s">
        <v>2</v>
      </c>
      <c r="B34" s="42" t="s">
        <v>119</v>
      </c>
      <c r="C34" s="43">
        <v>100</v>
      </c>
      <c r="D34" s="44">
        <v>10</v>
      </c>
      <c r="E34" s="45">
        <v>10</v>
      </c>
      <c r="F34" s="22"/>
      <c r="G34" s="81">
        <f t="shared" si="0"/>
        <v>0</v>
      </c>
      <c r="H34" s="22"/>
      <c r="I34" s="81">
        <f t="shared" si="1"/>
        <v>0</v>
      </c>
      <c r="J34" s="90">
        <f t="shared" si="2"/>
        <v>0</v>
      </c>
      <c r="K34" s="90">
        <f t="shared" si="3"/>
        <v>0</v>
      </c>
      <c r="L34" s="91">
        <v>4.5</v>
      </c>
      <c r="M34" s="92">
        <f t="shared" si="4"/>
        <v>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</row>
    <row r="35" spans="1:1014" s="8" customFormat="1" x14ac:dyDescent="0.2">
      <c r="A35" s="41" t="s">
        <v>2</v>
      </c>
      <c r="B35" s="42" t="s">
        <v>81</v>
      </c>
      <c r="C35" s="43">
        <v>100</v>
      </c>
      <c r="D35" s="44">
        <v>10</v>
      </c>
      <c r="E35" s="45">
        <v>10</v>
      </c>
      <c r="F35" s="22"/>
      <c r="G35" s="81">
        <f t="shared" ref="G35:G66" si="5">F35*D35</f>
        <v>0</v>
      </c>
      <c r="H35" s="22"/>
      <c r="I35" s="81">
        <f t="shared" si="1"/>
        <v>0</v>
      </c>
      <c r="J35" s="90">
        <f t="shared" si="2"/>
        <v>0</v>
      </c>
      <c r="K35" s="90">
        <f t="shared" si="3"/>
        <v>0</v>
      </c>
      <c r="L35" s="91">
        <v>4.5</v>
      </c>
      <c r="M35" s="92">
        <f t="shared" si="4"/>
        <v>0</v>
      </c>
      <c r="ALX35" s="7"/>
      <c r="ALY35" s="7"/>
      <c r="ALZ35" s="7"/>
    </row>
    <row r="36" spans="1:1014" s="8" customFormat="1" x14ac:dyDescent="0.2">
      <c r="A36" s="41" t="s">
        <v>2</v>
      </c>
      <c r="B36" s="42" t="s">
        <v>152</v>
      </c>
      <c r="C36" s="43">
        <v>100</v>
      </c>
      <c r="D36" s="44">
        <v>10</v>
      </c>
      <c r="E36" s="45">
        <v>10</v>
      </c>
      <c r="F36" s="22"/>
      <c r="G36" s="81">
        <f t="shared" si="5"/>
        <v>0</v>
      </c>
      <c r="H36" s="22"/>
      <c r="I36" s="81">
        <f t="shared" si="1"/>
        <v>0</v>
      </c>
      <c r="J36" s="90">
        <f t="shared" si="2"/>
        <v>0</v>
      </c>
      <c r="K36" s="90">
        <f t="shared" si="3"/>
        <v>0</v>
      </c>
      <c r="L36" s="91">
        <v>4.5</v>
      </c>
      <c r="M36" s="92">
        <f t="shared" si="4"/>
        <v>0</v>
      </c>
      <c r="ALX36" s="7"/>
      <c r="ALY36" s="7"/>
      <c r="ALZ36" s="7"/>
    </row>
    <row r="37" spans="1:1014" s="8" customFormat="1" x14ac:dyDescent="0.2">
      <c r="A37" s="33" t="s">
        <v>2</v>
      </c>
      <c r="B37" s="47" t="s">
        <v>78</v>
      </c>
      <c r="C37" s="35">
        <v>100</v>
      </c>
      <c r="D37" s="40">
        <v>10</v>
      </c>
      <c r="E37" s="46">
        <v>10</v>
      </c>
      <c r="F37" s="9"/>
      <c r="G37" s="80">
        <f t="shared" si="5"/>
        <v>0</v>
      </c>
      <c r="H37" s="9"/>
      <c r="I37" s="80">
        <f t="shared" si="1"/>
        <v>0</v>
      </c>
      <c r="J37" s="87">
        <f t="shared" si="2"/>
        <v>0</v>
      </c>
      <c r="K37" s="87">
        <f t="shared" si="3"/>
        <v>0</v>
      </c>
      <c r="L37" s="88">
        <v>5</v>
      </c>
      <c r="M37" s="89">
        <f t="shared" si="4"/>
        <v>0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</row>
    <row r="38" spans="1:1014" s="7" customFormat="1" x14ac:dyDescent="0.2">
      <c r="A38" s="33" t="s">
        <v>2</v>
      </c>
      <c r="B38" s="47" t="s">
        <v>149</v>
      </c>
      <c r="C38" s="35">
        <v>100</v>
      </c>
      <c r="D38" s="40">
        <v>10</v>
      </c>
      <c r="E38" s="46">
        <v>10</v>
      </c>
      <c r="F38" s="9"/>
      <c r="G38" s="80">
        <f t="shared" si="5"/>
        <v>0</v>
      </c>
      <c r="H38" s="9"/>
      <c r="I38" s="80">
        <f t="shared" si="1"/>
        <v>0</v>
      </c>
      <c r="J38" s="87">
        <f t="shared" si="2"/>
        <v>0</v>
      </c>
      <c r="K38" s="87">
        <f t="shared" si="3"/>
        <v>0</v>
      </c>
      <c r="L38" s="88">
        <v>5</v>
      </c>
      <c r="M38" s="89">
        <f t="shared" si="4"/>
        <v>0</v>
      </c>
    </row>
    <row r="39" spans="1:1014" s="7" customFormat="1" x14ac:dyDescent="0.2">
      <c r="A39" s="41" t="s">
        <v>2</v>
      </c>
      <c r="B39" s="42" t="s">
        <v>19</v>
      </c>
      <c r="C39" s="43">
        <v>50</v>
      </c>
      <c r="D39" s="44">
        <v>10</v>
      </c>
      <c r="E39" s="45">
        <v>5</v>
      </c>
      <c r="F39" s="22"/>
      <c r="G39" s="81">
        <f t="shared" si="5"/>
        <v>0</v>
      </c>
      <c r="H39" s="22"/>
      <c r="I39" s="81">
        <f t="shared" si="1"/>
        <v>0</v>
      </c>
      <c r="J39" s="90">
        <f t="shared" si="2"/>
        <v>0</v>
      </c>
      <c r="K39" s="90">
        <f t="shared" si="3"/>
        <v>0</v>
      </c>
      <c r="L39" s="91">
        <v>5</v>
      </c>
      <c r="M39" s="92">
        <f t="shared" si="4"/>
        <v>0</v>
      </c>
    </row>
    <row r="40" spans="1:1014" s="7" customFormat="1" x14ac:dyDescent="0.2">
      <c r="A40" s="33" t="s">
        <v>2</v>
      </c>
      <c r="B40" s="34" t="s">
        <v>37</v>
      </c>
      <c r="C40" s="35">
        <v>100</v>
      </c>
      <c r="D40" s="40">
        <v>10</v>
      </c>
      <c r="E40" s="46">
        <v>10</v>
      </c>
      <c r="F40" s="9"/>
      <c r="G40" s="80">
        <f t="shared" si="5"/>
        <v>0</v>
      </c>
      <c r="H40" s="9"/>
      <c r="I40" s="80">
        <f t="shared" si="1"/>
        <v>0</v>
      </c>
      <c r="J40" s="87">
        <f t="shared" si="2"/>
        <v>0</v>
      </c>
      <c r="K40" s="87">
        <f t="shared" si="3"/>
        <v>0</v>
      </c>
      <c r="L40" s="88">
        <v>5</v>
      </c>
      <c r="M40" s="89">
        <f t="shared" si="4"/>
        <v>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</row>
    <row r="41" spans="1:1014" s="8" customFormat="1" x14ac:dyDescent="0.2">
      <c r="A41" s="33" t="s">
        <v>2</v>
      </c>
      <c r="B41" s="34" t="s">
        <v>82</v>
      </c>
      <c r="C41" s="35">
        <v>150</v>
      </c>
      <c r="D41" s="40">
        <v>10</v>
      </c>
      <c r="E41" s="46">
        <v>15</v>
      </c>
      <c r="F41" s="9"/>
      <c r="G41" s="80">
        <f t="shared" si="5"/>
        <v>0</v>
      </c>
      <c r="H41" s="9"/>
      <c r="I41" s="80">
        <f t="shared" si="1"/>
        <v>0</v>
      </c>
      <c r="J41" s="87">
        <f t="shared" si="2"/>
        <v>0</v>
      </c>
      <c r="K41" s="87">
        <f t="shared" si="3"/>
        <v>0</v>
      </c>
      <c r="L41" s="88">
        <v>5.5</v>
      </c>
      <c r="M41" s="89">
        <f t="shared" si="4"/>
        <v>0</v>
      </c>
      <c r="ALX41" s="7"/>
      <c r="ALY41" s="7"/>
      <c r="ALZ41" s="7"/>
    </row>
    <row r="42" spans="1:1014" s="8" customFormat="1" x14ac:dyDescent="0.2">
      <c r="A42" s="41" t="s">
        <v>2</v>
      </c>
      <c r="B42" s="42" t="s">
        <v>38</v>
      </c>
      <c r="C42" s="43">
        <v>100</v>
      </c>
      <c r="D42" s="44">
        <v>10</v>
      </c>
      <c r="E42" s="45">
        <v>10</v>
      </c>
      <c r="F42" s="22"/>
      <c r="G42" s="81">
        <f t="shared" si="5"/>
        <v>0</v>
      </c>
      <c r="H42" s="22"/>
      <c r="I42" s="81">
        <f t="shared" si="1"/>
        <v>0</v>
      </c>
      <c r="J42" s="90">
        <f t="shared" si="2"/>
        <v>0</v>
      </c>
      <c r="K42" s="90">
        <f t="shared" si="3"/>
        <v>0</v>
      </c>
      <c r="L42" s="91">
        <v>6.5</v>
      </c>
      <c r="M42" s="92">
        <f t="shared" si="4"/>
        <v>0</v>
      </c>
      <c r="ALX42" s="7"/>
      <c r="ALY42" s="7"/>
      <c r="ALZ42" s="7"/>
    </row>
    <row r="43" spans="1:1014" s="8" customFormat="1" x14ac:dyDescent="0.2">
      <c r="A43" s="41" t="s">
        <v>2</v>
      </c>
      <c r="B43" s="42" t="s">
        <v>39</v>
      </c>
      <c r="C43" s="43">
        <v>50</v>
      </c>
      <c r="D43" s="44">
        <v>10</v>
      </c>
      <c r="E43" s="45">
        <v>5</v>
      </c>
      <c r="F43" s="22"/>
      <c r="G43" s="81">
        <f t="shared" si="5"/>
        <v>0</v>
      </c>
      <c r="H43" s="22"/>
      <c r="I43" s="81">
        <f t="shared" si="1"/>
        <v>0</v>
      </c>
      <c r="J43" s="90">
        <f t="shared" si="2"/>
        <v>0</v>
      </c>
      <c r="K43" s="90">
        <f t="shared" si="3"/>
        <v>0</v>
      </c>
      <c r="L43" s="91">
        <v>6.5</v>
      </c>
      <c r="M43" s="92">
        <f t="shared" si="4"/>
        <v>0</v>
      </c>
      <c r="ALX43" s="7"/>
      <c r="ALY43" s="7"/>
      <c r="ALZ43" s="7"/>
    </row>
    <row r="44" spans="1:1014" s="7" customFormat="1" x14ac:dyDescent="0.2">
      <c r="A44" s="33" t="s">
        <v>2</v>
      </c>
      <c r="B44" s="34" t="s">
        <v>21</v>
      </c>
      <c r="C44" s="35">
        <v>30</v>
      </c>
      <c r="D44" s="40">
        <v>10</v>
      </c>
      <c r="E44" s="46">
        <v>3</v>
      </c>
      <c r="F44" s="9"/>
      <c r="G44" s="80">
        <f t="shared" si="5"/>
        <v>0</v>
      </c>
      <c r="H44" s="9"/>
      <c r="I44" s="80">
        <f t="shared" si="1"/>
        <v>0</v>
      </c>
      <c r="J44" s="87">
        <f t="shared" si="2"/>
        <v>0</v>
      </c>
      <c r="K44" s="87">
        <f t="shared" si="3"/>
        <v>0</v>
      </c>
      <c r="L44" s="88">
        <v>6</v>
      </c>
      <c r="M44" s="89">
        <f t="shared" si="4"/>
        <v>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  <c r="ALR44" s="8"/>
      <c r="ALS44" s="8"/>
      <c r="ALT44" s="8"/>
      <c r="ALU44" s="8"/>
      <c r="ALV44" s="8"/>
      <c r="ALW44" s="8"/>
    </row>
    <row r="45" spans="1:1014" s="8" customFormat="1" x14ac:dyDescent="0.2">
      <c r="A45" s="33" t="s">
        <v>2</v>
      </c>
      <c r="B45" s="34" t="s">
        <v>20</v>
      </c>
      <c r="C45" s="35">
        <v>30</v>
      </c>
      <c r="D45" s="40">
        <v>10</v>
      </c>
      <c r="E45" s="46">
        <v>3</v>
      </c>
      <c r="F45" s="9"/>
      <c r="G45" s="80">
        <f t="shared" si="5"/>
        <v>0</v>
      </c>
      <c r="H45" s="9"/>
      <c r="I45" s="80">
        <f t="shared" si="1"/>
        <v>0</v>
      </c>
      <c r="J45" s="87">
        <f t="shared" si="2"/>
        <v>0</v>
      </c>
      <c r="K45" s="87">
        <f t="shared" si="3"/>
        <v>0</v>
      </c>
      <c r="L45" s="88">
        <v>6</v>
      </c>
      <c r="M45" s="89">
        <f t="shared" si="4"/>
        <v>0</v>
      </c>
      <c r="ALX45" s="7"/>
      <c r="ALY45" s="7"/>
      <c r="ALZ45" s="7"/>
    </row>
    <row r="46" spans="1:1014" s="8" customFormat="1" x14ac:dyDescent="0.2">
      <c r="A46" s="33" t="s">
        <v>2</v>
      </c>
      <c r="B46" s="34" t="s">
        <v>22</v>
      </c>
      <c r="C46" s="35">
        <v>30</v>
      </c>
      <c r="D46" s="40">
        <v>10</v>
      </c>
      <c r="E46" s="46">
        <v>3</v>
      </c>
      <c r="F46" s="9"/>
      <c r="G46" s="80">
        <f t="shared" si="5"/>
        <v>0</v>
      </c>
      <c r="H46" s="9"/>
      <c r="I46" s="80">
        <f t="shared" si="1"/>
        <v>0</v>
      </c>
      <c r="J46" s="87">
        <f t="shared" si="2"/>
        <v>0</v>
      </c>
      <c r="K46" s="87">
        <f t="shared" si="3"/>
        <v>0</v>
      </c>
      <c r="L46" s="88">
        <v>6</v>
      </c>
      <c r="M46" s="89">
        <f t="shared" si="4"/>
        <v>0</v>
      </c>
      <c r="ALZ46" s="7"/>
    </row>
    <row r="47" spans="1:1014" s="8" customFormat="1" x14ac:dyDescent="0.2">
      <c r="A47" s="41" t="s">
        <v>2</v>
      </c>
      <c r="B47" s="42" t="s">
        <v>195</v>
      </c>
      <c r="C47" s="43">
        <v>150</v>
      </c>
      <c r="D47" s="44">
        <v>5</v>
      </c>
      <c r="E47" s="45">
        <v>30</v>
      </c>
      <c r="F47" s="22"/>
      <c r="G47" s="81">
        <f t="shared" si="5"/>
        <v>0</v>
      </c>
      <c r="H47" s="22"/>
      <c r="I47" s="81">
        <f t="shared" si="1"/>
        <v>0</v>
      </c>
      <c r="J47" s="90">
        <f t="shared" si="2"/>
        <v>0</v>
      </c>
      <c r="K47" s="90">
        <f t="shared" si="3"/>
        <v>0</v>
      </c>
      <c r="L47" s="91">
        <v>5</v>
      </c>
      <c r="M47" s="92">
        <f t="shared" si="4"/>
        <v>0</v>
      </c>
      <c r="ALX47" s="7"/>
      <c r="ALY47" s="7"/>
      <c r="ALZ47" s="7"/>
    </row>
    <row r="48" spans="1:1014" s="8" customFormat="1" x14ac:dyDescent="0.2">
      <c r="A48" s="41" t="s">
        <v>2</v>
      </c>
      <c r="B48" s="42" t="s">
        <v>120</v>
      </c>
      <c r="C48" s="43">
        <v>150</v>
      </c>
      <c r="D48" s="44">
        <v>5</v>
      </c>
      <c r="E48" s="45">
        <v>30</v>
      </c>
      <c r="F48" s="22"/>
      <c r="G48" s="81">
        <f t="shared" si="5"/>
        <v>0</v>
      </c>
      <c r="H48" s="22"/>
      <c r="I48" s="81">
        <f t="shared" si="1"/>
        <v>0</v>
      </c>
      <c r="J48" s="90">
        <f t="shared" si="2"/>
        <v>0</v>
      </c>
      <c r="K48" s="90">
        <f t="shared" si="3"/>
        <v>0</v>
      </c>
      <c r="L48" s="91">
        <v>5</v>
      </c>
      <c r="M48" s="92">
        <f t="shared" si="4"/>
        <v>0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7"/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/>
      <c r="KO48" s="7"/>
      <c r="KP48" s="7"/>
      <c r="KQ48" s="7"/>
      <c r="KR48" s="7"/>
      <c r="KS48" s="7"/>
      <c r="KT48" s="7"/>
      <c r="KU48" s="7"/>
      <c r="KV48" s="7"/>
      <c r="KW48" s="7"/>
      <c r="KX48" s="7"/>
      <c r="KY48" s="7"/>
      <c r="KZ48" s="7"/>
      <c r="LA48" s="7"/>
      <c r="LB48" s="7"/>
      <c r="LC48" s="7"/>
      <c r="LD48" s="7"/>
      <c r="LE48" s="7"/>
      <c r="LF48" s="7"/>
      <c r="LG48" s="7"/>
      <c r="LH48" s="7"/>
      <c r="LI48" s="7"/>
      <c r="LJ48" s="7"/>
      <c r="LK48" s="7"/>
      <c r="LL48" s="7"/>
      <c r="LM48" s="7"/>
      <c r="LN48" s="7"/>
      <c r="LO48" s="7"/>
      <c r="LP48" s="7"/>
      <c r="LQ48" s="7"/>
      <c r="LR48" s="7"/>
      <c r="LS48" s="7"/>
      <c r="LT48" s="7"/>
      <c r="LU48" s="7"/>
      <c r="LV48" s="7"/>
      <c r="LW48" s="7"/>
      <c r="LX48" s="7"/>
      <c r="LY48" s="7"/>
      <c r="LZ48" s="7"/>
      <c r="MA48" s="7"/>
      <c r="MB48" s="7"/>
      <c r="MC48" s="7"/>
      <c r="MD48" s="7"/>
      <c r="ME48" s="7"/>
      <c r="MF48" s="7"/>
      <c r="MG48" s="7"/>
      <c r="MH48" s="7"/>
      <c r="MI48" s="7"/>
      <c r="MJ48" s="7"/>
      <c r="MK48" s="7"/>
      <c r="ML48" s="7"/>
      <c r="MM48" s="7"/>
      <c r="MN48" s="7"/>
      <c r="MO48" s="7"/>
      <c r="MP48" s="7"/>
      <c r="MQ48" s="7"/>
      <c r="MR48" s="7"/>
      <c r="MS48" s="7"/>
      <c r="MT48" s="7"/>
      <c r="MU48" s="7"/>
      <c r="MV48" s="7"/>
      <c r="MW48" s="7"/>
      <c r="MX48" s="7"/>
      <c r="MY48" s="7"/>
      <c r="MZ48" s="7"/>
      <c r="NA48" s="7"/>
      <c r="NB48" s="7"/>
      <c r="NC48" s="7"/>
      <c r="ND48" s="7"/>
      <c r="NE48" s="7"/>
      <c r="NF48" s="7"/>
      <c r="NG48" s="7"/>
      <c r="NH48" s="7"/>
      <c r="NI48" s="7"/>
      <c r="NJ48" s="7"/>
      <c r="NK48" s="7"/>
      <c r="NL48" s="7"/>
      <c r="NM48" s="7"/>
      <c r="NN48" s="7"/>
      <c r="NO48" s="7"/>
      <c r="NP48" s="7"/>
      <c r="NQ48" s="7"/>
      <c r="NR48" s="7"/>
      <c r="NS48" s="7"/>
      <c r="NT48" s="7"/>
      <c r="NU48" s="7"/>
      <c r="NV48" s="7"/>
      <c r="NW48" s="7"/>
      <c r="NX48" s="7"/>
      <c r="NY48" s="7"/>
      <c r="NZ48" s="7"/>
      <c r="OA48" s="7"/>
      <c r="OB48" s="7"/>
      <c r="OC48" s="7"/>
      <c r="OD48" s="7"/>
      <c r="OE48" s="7"/>
      <c r="OF48" s="7"/>
      <c r="OG48" s="7"/>
      <c r="OH48" s="7"/>
      <c r="OI48" s="7"/>
      <c r="OJ48" s="7"/>
      <c r="OK48" s="7"/>
      <c r="OL48" s="7"/>
      <c r="OM48" s="7"/>
      <c r="ON48" s="7"/>
      <c r="OO48" s="7"/>
      <c r="OP48" s="7"/>
      <c r="OQ48" s="7"/>
      <c r="OR48" s="7"/>
      <c r="OS48" s="7"/>
      <c r="OT48" s="7"/>
      <c r="OU48" s="7"/>
      <c r="OV48" s="7"/>
      <c r="OW48" s="7"/>
      <c r="OX48" s="7"/>
      <c r="OY48" s="7"/>
      <c r="OZ48" s="7"/>
      <c r="PA48" s="7"/>
      <c r="PB48" s="7"/>
      <c r="PC48" s="7"/>
      <c r="PD48" s="7"/>
      <c r="PE48" s="7"/>
      <c r="PF48" s="7"/>
      <c r="PG48" s="7"/>
      <c r="PH48" s="7"/>
      <c r="PI48" s="7"/>
      <c r="PJ48" s="7"/>
      <c r="PK48" s="7"/>
      <c r="PL48" s="7"/>
      <c r="PM48" s="7"/>
      <c r="PN48" s="7"/>
      <c r="PO48" s="7"/>
      <c r="PP48" s="7"/>
      <c r="PQ48" s="7"/>
      <c r="PR48" s="7"/>
      <c r="PS48" s="7"/>
      <c r="PT48" s="7"/>
      <c r="PU48" s="7"/>
      <c r="PV48" s="7"/>
      <c r="PW48" s="7"/>
      <c r="PX48" s="7"/>
      <c r="PY48" s="7"/>
      <c r="PZ48" s="7"/>
      <c r="QA48" s="7"/>
      <c r="QB48" s="7"/>
      <c r="QC48" s="7"/>
      <c r="QD48" s="7"/>
      <c r="QE48" s="7"/>
      <c r="QF48" s="7"/>
      <c r="QG48" s="7"/>
      <c r="QH48" s="7"/>
      <c r="QI48" s="7"/>
      <c r="QJ48" s="7"/>
      <c r="QK48" s="7"/>
      <c r="QL48" s="7"/>
      <c r="QM48" s="7"/>
      <c r="QN48" s="7"/>
      <c r="QO48" s="7"/>
      <c r="QP48" s="7"/>
      <c r="QQ48" s="7"/>
      <c r="QR48" s="7"/>
      <c r="QS48" s="7"/>
      <c r="QT48" s="7"/>
      <c r="QU48" s="7"/>
      <c r="QV48" s="7"/>
      <c r="QW48" s="7"/>
      <c r="QX48" s="7"/>
      <c r="QY48" s="7"/>
      <c r="QZ48" s="7"/>
      <c r="RA48" s="7"/>
      <c r="RB48" s="7"/>
      <c r="RC48" s="7"/>
      <c r="RD48" s="7"/>
      <c r="RE48" s="7"/>
      <c r="RF48" s="7"/>
      <c r="RG48" s="7"/>
      <c r="RH48" s="7"/>
      <c r="RI48" s="7"/>
      <c r="RJ48" s="7"/>
      <c r="RK48" s="7"/>
      <c r="RL48" s="7"/>
      <c r="RM48" s="7"/>
      <c r="RN48" s="7"/>
      <c r="RO48" s="7"/>
      <c r="RP48" s="7"/>
      <c r="RQ48" s="7"/>
      <c r="RR48" s="7"/>
      <c r="RS48" s="7"/>
      <c r="RT48" s="7"/>
      <c r="RU48" s="7"/>
      <c r="RV48" s="7"/>
      <c r="RW48" s="7"/>
      <c r="RX48" s="7"/>
      <c r="RY48" s="7"/>
      <c r="RZ48" s="7"/>
      <c r="SA48" s="7"/>
      <c r="SB48" s="7"/>
      <c r="SC48" s="7"/>
      <c r="SD48" s="7"/>
      <c r="SE48" s="7"/>
      <c r="SF48" s="7"/>
      <c r="SG48" s="7"/>
      <c r="SH48" s="7"/>
      <c r="SI48" s="7"/>
      <c r="SJ48" s="7"/>
      <c r="SK48" s="7"/>
      <c r="SL48" s="7"/>
      <c r="SM48" s="7"/>
      <c r="SN48" s="7"/>
      <c r="SO48" s="7"/>
      <c r="SP48" s="7"/>
      <c r="SQ48" s="7"/>
      <c r="SR48" s="7"/>
      <c r="SS48" s="7"/>
      <c r="ST48" s="7"/>
      <c r="SU48" s="7"/>
      <c r="SV48" s="7"/>
      <c r="SW48" s="7"/>
      <c r="SX48" s="7"/>
      <c r="SY48" s="7"/>
      <c r="SZ48" s="7"/>
      <c r="TA48" s="7"/>
      <c r="TB48" s="7"/>
      <c r="TC48" s="7"/>
      <c r="TD48" s="7"/>
      <c r="TE48" s="7"/>
      <c r="TF48" s="7"/>
      <c r="TG48" s="7"/>
      <c r="TH48" s="7"/>
      <c r="TI48" s="7"/>
      <c r="TJ48" s="7"/>
      <c r="TK48" s="7"/>
      <c r="TL48" s="7"/>
      <c r="TM48" s="7"/>
      <c r="TN48" s="7"/>
      <c r="TO48" s="7"/>
      <c r="TP48" s="7"/>
      <c r="TQ48" s="7"/>
      <c r="TR48" s="7"/>
      <c r="TS48" s="7"/>
      <c r="TT48" s="7"/>
      <c r="TU48" s="7"/>
      <c r="TV48" s="7"/>
      <c r="TW48" s="7"/>
      <c r="TX48" s="7"/>
      <c r="TY48" s="7"/>
      <c r="TZ48" s="7"/>
      <c r="UA48" s="7"/>
      <c r="UB48" s="7"/>
      <c r="UC48" s="7"/>
      <c r="UD48" s="7"/>
      <c r="UE48" s="7"/>
      <c r="UF48" s="7"/>
      <c r="UG48" s="7"/>
      <c r="UH48" s="7"/>
      <c r="UI48" s="7"/>
      <c r="UJ48" s="7"/>
      <c r="UK48" s="7"/>
      <c r="UL48" s="7"/>
      <c r="UM48" s="7"/>
      <c r="UN48" s="7"/>
      <c r="UO48" s="7"/>
      <c r="UP48" s="7"/>
      <c r="UQ48" s="7"/>
      <c r="UR48" s="7"/>
      <c r="US48" s="7"/>
      <c r="UT48" s="7"/>
      <c r="UU48" s="7"/>
      <c r="UV48" s="7"/>
      <c r="UW48" s="7"/>
      <c r="UX48" s="7"/>
      <c r="UY48" s="7"/>
      <c r="UZ48" s="7"/>
      <c r="VA48" s="7"/>
      <c r="VB48" s="7"/>
      <c r="VC48" s="7"/>
      <c r="VD48" s="7"/>
      <c r="VE48" s="7"/>
      <c r="VF48" s="7"/>
      <c r="VG48" s="7"/>
      <c r="VH48" s="7"/>
      <c r="VI48" s="7"/>
      <c r="VJ48" s="7"/>
      <c r="VK48" s="7"/>
      <c r="VL48" s="7"/>
      <c r="VM48" s="7"/>
      <c r="VN48" s="7"/>
      <c r="VO48" s="7"/>
      <c r="VP48" s="7"/>
      <c r="VQ48" s="7"/>
      <c r="VR48" s="7"/>
      <c r="VS48" s="7"/>
      <c r="VT48" s="7"/>
      <c r="VU48" s="7"/>
      <c r="VV48" s="7"/>
      <c r="VW48" s="7"/>
      <c r="VX48" s="7"/>
      <c r="VY48" s="7"/>
      <c r="VZ48" s="7"/>
      <c r="WA48" s="7"/>
      <c r="WB48" s="7"/>
      <c r="WC48" s="7"/>
      <c r="WD48" s="7"/>
      <c r="WE48" s="7"/>
      <c r="WF48" s="7"/>
      <c r="WG48" s="7"/>
      <c r="WH48" s="7"/>
      <c r="WI48" s="7"/>
      <c r="WJ48" s="7"/>
      <c r="WK48" s="7"/>
      <c r="WL48" s="7"/>
      <c r="WM48" s="7"/>
      <c r="WN48" s="7"/>
      <c r="WO48" s="7"/>
      <c r="WP48" s="7"/>
      <c r="WQ48" s="7"/>
      <c r="WR48" s="7"/>
      <c r="WS48" s="7"/>
      <c r="WT48" s="7"/>
      <c r="WU48" s="7"/>
      <c r="WV48" s="7"/>
      <c r="WW48" s="7"/>
      <c r="WX48" s="7"/>
      <c r="WY48" s="7"/>
      <c r="WZ48" s="7"/>
      <c r="XA48" s="7"/>
      <c r="XB48" s="7"/>
      <c r="XC48" s="7"/>
      <c r="XD48" s="7"/>
      <c r="XE48" s="7"/>
      <c r="XF48" s="7"/>
      <c r="XG48" s="7"/>
      <c r="XH48" s="7"/>
      <c r="XI48" s="7"/>
      <c r="XJ48" s="7"/>
      <c r="XK48" s="7"/>
      <c r="XL48" s="7"/>
      <c r="XM48" s="7"/>
      <c r="XN48" s="7"/>
      <c r="XO48" s="7"/>
      <c r="XP48" s="7"/>
      <c r="XQ48" s="7"/>
      <c r="XR48" s="7"/>
      <c r="XS48" s="7"/>
      <c r="XT48" s="7"/>
      <c r="XU48" s="7"/>
      <c r="XV48" s="7"/>
      <c r="XW48" s="7"/>
      <c r="XX48" s="7"/>
      <c r="XY48" s="7"/>
      <c r="XZ48" s="7"/>
      <c r="YA48" s="7"/>
      <c r="YB48" s="7"/>
      <c r="YC48" s="7"/>
      <c r="YD48" s="7"/>
      <c r="YE48" s="7"/>
      <c r="YF48" s="7"/>
      <c r="YG48" s="7"/>
      <c r="YH48" s="7"/>
      <c r="YI48" s="7"/>
      <c r="YJ48" s="7"/>
      <c r="YK48" s="7"/>
      <c r="YL48" s="7"/>
      <c r="YM48" s="7"/>
      <c r="YN48" s="7"/>
      <c r="YO48" s="7"/>
      <c r="YP48" s="7"/>
      <c r="YQ48" s="7"/>
      <c r="YR48" s="7"/>
      <c r="YS48" s="7"/>
      <c r="YT48" s="7"/>
      <c r="YU48" s="7"/>
      <c r="YV48" s="7"/>
      <c r="YW48" s="7"/>
      <c r="YX48" s="7"/>
      <c r="YY48" s="7"/>
      <c r="YZ48" s="7"/>
      <c r="ZA48" s="7"/>
      <c r="ZB48" s="7"/>
      <c r="ZC48" s="7"/>
      <c r="ZD48" s="7"/>
      <c r="ZE48" s="7"/>
      <c r="ZF48" s="7"/>
      <c r="ZG48" s="7"/>
      <c r="ZH48" s="7"/>
      <c r="ZI48" s="7"/>
      <c r="ZJ48" s="7"/>
      <c r="ZK48" s="7"/>
      <c r="ZL48" s="7"/>
      <c r="ZM48" s="7"/>
      <c r="ZN48" s="7"/>
      <c r="ZO48" s="7"/>
      <c r="ZP48" s="7"/>
      <c r="ZQ48" s="7"/>
      <c r="ZR48" s="7"/>
      <c r="ZS48" s="7"/>
      <c r="ZT48" s="7"/>
      <c r="ZU48" s="7"/>
      <c r="ZV48" s="7"/>
      <c r="ZW48" s="7"/>
      <c r="ZX48" s="7"/>
      <c r="ZY48" s="7"/>
      <c r="ZZ48" s="7"/>
      <c r="AAA48" s="7"/>
      <c r="AAB48" s="7"/>
      <c r="AAC48" s="7"/>
      <c r="AAD48" s="7"/>
      <c r="AAE48" s="7"/>
      <c r="AAF48" s="7"/>
      <c r="AAG48" s="7"/>
      <c r="AAH48" s="7"/>
      <c r="AAI48" s="7"/>
      <c r="AAJ48" s="7"/>
      <c r="AAK48" s="7"/>
      <c r="AAL48" s="7"/>
      <c r="AAM48" s="7"/>
      <c r="AAN48" s="7"/>
      <c r="AAO48" s="7"/>
      <c r="AAP48" s="7"/>
      <c r="AAQ48" s="7"/>
      <c r="AAR48" s="7"/>
      <c r="AAS48" s="7"/>
      <c r="AAT48" s="7"/>
      <c r="AAU48" s="7"/>
      <c r="AAV48" s="7"/>
      <c r="AAW48" s="7"/>
      <c r="AAX48" s="7"/>
      <c r="AAY48" s="7"/>
      <c r="AAZ48" s="7"/>
      <c r="ABA48" s="7"/>
      <c r="ABB48" s="7"/>
      <c r="ABC48" s="7"/>
      <c r="ABD48" s="7"/>
      <c r="ABE48" s="7"/>
      <c r="ABF48" s="7"/>
      <c r="ABG48" s="7"/>
      <c r="ABH48" s="7"/>
      <c r="ABI48" s="7"/>
      <c r="ABJ48" s="7"/>
      <c r="ABK48" s="7"/>
      <c r="ABL48" s="7"/>
      <c r="ABM48" s="7"/>
      <c r="ABN48" s="7"/>
      <c r="ABO48" s="7"/>
      <c r="ABP48" s="7"/>
      <c r="ABQ48" s="7"/>
      <c r="ABR48" s="7"/>
      <c r="ABS48" s="7"/>
      <c r="ABT48" s="7"/>
      <c r="ABU48" s="7"/>
      <c r="ABV48" s="7"/>
      <c r="ABW48" s="7"/>
      <c r="ABX48" s="7"/>
      <c r="ABY48" s="7"/>
      <c r="ABZ48" s="7"/>
      <c r="ACA48" s="7"/>
      <c r="ACB48" s="7"/>
      <c r="ACC48" s="7"/>
      <c r="ACD48" s="7"/>
      <c r="ACE48" s="7"/>
      <c r="ACF48" s="7"/>
      <c r="ACG48" s="7"/>
      <c r="ACH48" s="7"/>
      <c r="ACI48" s="7"/>
      <c r="ACJ48" s="7"/>
      <c r="ACK48" s="7"/>
      <c r="ACL48" s="7"/>
      <c r="ACM48" s="7"/>
      <c r="ACN48" s="7"/>
      <c r="ACO48" s="7"/>
      <c r="ACP48" s="7"/>
      <c r="ACQ48" s="7"/>
      <c r="ACR48" s="7"/>
      <c r="ACS48" s="7"/>
      <c r="ACT48" s="7"/>
      <c r="ACU48" s="7"/>
      <c r="ACV48" s="7"/>
      <c r="ACW48" s="7"/>
      <c r="ACX48" s="7"/>
      <c r="ACY48" s="7"/>
      <c r="ACZ48" s="7"/>
      <c r="ADA48" s="7"/>
      <c r="ADB48" s="7"/>
      <c r="ADC48" s="7"/>
      <c r="ADD48" s="7"/>
      <c r="ADE48" s="7"/>
      <c r="ADF48" s="7"/>
      <c r="ADG48" s="7"/>
      <c r="ADH48" s="7"/>
      <c r="ADI48" s="7"/>
      <c r="ADJ48" s="7"/>
      <c r="ADK48" s="7"/>
      <c r="ADL48" s="7"/>
      <c r="ADM48" s="7"/>
      <c r="ADN48" s="7"/>
      <c r="ADO48" s="7"/>
      <c r="ADP48" s="7"/>
      <c r="ADQ48" s="7"/>
      <c r="ADR48" s="7"/>
      <c r="ADS48" s="7"/>
      <c r="ADT48" s="7"/>
      <c r="ADU48" s="7"/>
      <c r="ADV48" s="7"/>
      <c r="ADW48" s="7"/>
      <c r="ADX48" s="7"/>
      <c r="ADY48" s="7"/>
      <c r="ADZ48" s="7"/>
      <c r="AEA48" s="7"/>
      <c r="AEB48" s="7"/>
      <c r="AEC48" s="7"/>
      <c r="AED48" s="7"/>
      <c r="AEE48" s="7"/>
      <c r="AEF48" s="7"/>
      <c r="AEG48" s="7"/>
      <c r="AEH48" s="7"/>
      <c r="AEI48" s="7"/>
      <c r="AEJ48" s="7"/>
      <c r="AEK48" s="7"/>
      <c r="AEL48" s="7"/>
      <c r="AEM48" s="7"/>
      <c r="AEN48" s="7"/>
      <c r="AEO48" s="7"/>
      <c r="AEP48" s="7"/>
      <c r="AEQ48" s="7"/>
      <c r="AER48" s="7"/>
      <c r="AES48" s="7"/>
      <c r="AET48" s="7"/>
      <c r="AEU48" s="7"/>
      <c r="AEV48" s="7"/>
      <c r="AEW48" s="7"/>
      <c r="AEX48" s="7"/>
      <c r="AEY48" s="7"/>
      <c r="AEZ48" s="7"/>
      <c r="AFA48" s="7"/>
      <c r="AFB48" s="7"/>
      <c r="AFC48" s="7"/>
      <c r="AFD48" s="7"/>
      <c r="AFE48" s="7"/>
      <c r="AFF48" s="7"/>
      <c r="AFG48" s="7"/>
      <c r="AFH48" s="7"/>
      <c r="AFI48" s="7"/>
      <c r="AFJ48" s="7"/>
      <c r="AFK48" s="7"/>
      <c r="AFL48" s="7"/>
      <c r="AFM48" s="7"/>
      <c r="AFN48" s="7"/>
      <c r="AFO48" s="7"/>
      <c r="AFP48" s="7"/>
      <c r="AFQ48" s="7"/>
      <c r="AFR48" s="7"/>
      <c r="AFS48" s="7"/>
      <c r="AFT48" s="7"/>
      <c r="AFU48" s="7"/>
      <c r="AFV48" s="7"/>
      <c r="AFW48" s="7"/>
      <c r="AFX48" s="7"/>
      <c r="AFY48" s="7"/>
      <c r="AFZ48" s="7"/>
      <c r="AGA48" s="7"/>
      <c r="AGB48" s="7"/>
      <c r="AGC48" s="7"/>
      <c r="AGD48" s="7"/>
      <c r="AGE48" s="7"/>
      <c r="AGF48" s="7"/>
      <c r="AGG48" s="7"/>
      <c r="AGH48" s="7"/>
      <c r="AGI48" s="7"/>
      <c r="AGJ48" s="7"/>
      <c r="AGK48" s="7"/>
      <c r="AGL48" s="7"/>
      <c r="AGM48" s="7"/>
      <c r="AGN48" s="7"/>
      <c r="AGO48" s="7"/>
      <c r="AGP48" s="7"/>
      <c r="AGQ48" s="7"/>
      <c r="AGR48" s="7"/>
      <c r="AGS48" s="7"/>
      <c r="AGT48" s="7"/>
      <c r="AGU48" s="7"/>
      <c r="AGV48" s="7"/>
      <c r="AGW48" s="7"/>
      <c r="AGX48" s="7"/>
      <c r="AGY48" s="7"/>
      <c r="AGZ48" s="7"/>
      <c r="AHA48" s="7"/>
      <c r="AHB48" s="7"/>
      <c r="AHC48" s="7"/>
      <c r="AHD48" s="7"/>
      <c r="AHE48" s="7"/>
      <c r="AHF48" s="7"/>
      <c r="AHG48" s="7"/>
      <c r="AHH48" s="7"/>
      <c r="AHI48" s="7"/>
      <c r="AHJ48" s="7"/>
      <c r="AHK48" s="7"/>
      <c r="AHL48" s="7"/>
      <c r="AHM48" s="7"/>
      <c r="AHN48" s="7"/>
      <c r="AHO48" s="7"/>
      <c r="AHP48" s="7"/>
      <c r="AHQ48" s="7"/>
      <c r="AHR48" s="7"/>
      <c r="AHS48" s="7"/>
      <c r="AHT48" s="7"/>
      <c r="AHU48" s="7"/>
      <c r="AHV48" s="7"/>
      <c r="AHW48" s="7"/>
      <c r="AHX48" s="7"/>
      <c r="AHY48" s="7"/>
      <c r="AHZ48" s="7"/>
      <c r="AIA48" s="7"/>
      <c r="AIB48" s="7"/>
      <c r="AIC48" s="7"/>
      <c r="AID48" s="7"/>
      <c r="AIE48" s="7"/>
      <c r="AIF48" s="7"/>
      <c r="AIG48" s="7"/>
      <c r="AIH48" s="7"/>
      <c r="AII48" s="7"/>
      <c r="AIJ48" s="7"/>
      <c r="AIK48" s="7"/>
      <c r="AIL48" s="7"/>
      <c r="AIM48" s="7"/>
      <c r="AIN48" s="7"/>
      <c r="AIO48" s="7"/>
      <c r="AIP48" s="7"/>
      <c r="AIQ48" s="7"/>
      <c r="AIR48" s="7"/>
      <c r="AIS48" s="7"/>
      <c r="AIT48" s="7"/>
      <c r="AIU48" s="7"/>
      <c r="AIV48" s="7"/>
      <c r="AIW48" s="7"/>
      <c r="AIX48" s="7"/>
      <c r="AIY48" s="7"/>
      <c r="AIZ48" s="7"/>
      <c r="AJA48" s="7"/>
      <c r="AJB48" s="7"/>
      <c r="AJC48" s="7"/>
      <c r="AJD48" s="7"/>
      <c r="AJE48" s="7"/>
      <c r="AJF48" s="7"/>
      <c r="AJG48" s="7"/>
      <c r="AJH48" s="7"/>
      <c r="AJI48" s="7"/>
      <c r="AJJ48" s="7"/>
      <c r="AJK48" s="7"/>
      <c r="AJL48" s="7"/>
      <c r="AJM48" s="7"/>
      <c r="AJN48" s="7"/>
      <c r="AJO48" s="7"/>
      <c r="AJP48" s="7"/>
      <c r="AJQ48" s="7"/>
      <c r="AJR48" s="7"/>
      <c r="AJS48" s="7"/>
      <c r="AJT48" s="7"/>
      <c r="AJU48" s="7"/>
      <c r="AJV48" s="7"/>
      <c r="AJW48" s="7"/>
      <c r="AJX48" s="7"/>
      <c r="AJY48" s="7"/>
      <c r="AJZ48" s="7"/>
      <c r="AKA48" s="7"/>
      <c r="AKB48" s="7"/>
      <c r="AKC48" s="7"/>
      <c r="AKD48" s="7"/>
      <c r="AKE48" s="7"/>
      <c r="AKF48" s="7"/>
      <c r="AKG48" s="7"/>
      <c r="AKH48" s="7"/>
      <c r="AKI48" s="7"/>
      <c r="AKJ48" s="7"/>
      <c r="AKK48" s="7"/>
      <c r="AKL48" s="7"/>
      <c r="AKM48" s="7"/>
      <c r="AKN48" s="7"/>
      <c r="AKO48" s="7"/>
      <c r="AKP48" s="7"/>
      <c r="AKQ48" s="7"/>
      <c r="AKR48" s="7"/>
      <c r="AKS48" s="7"/>
      <c r="AKT48" s="7"/>
      <c r="AKU48" s="7"/>
      <c r="AKV48" s="7"/>
      <c r="AKW48" s="7"/>
      <c r="AKX48" s="7"/>
      <c r="AKY48" s="7"/>
      <c r="AKZ48" s="7"/>
      <c r="ALA48" s="7"/>
      <c r="ALB48" s="7"/>
      <c r="ALC48" s="7"/>
      <c r="ALD48" s="7"/>
      <c r="ALE48" s="7"/>
      <c r="ALF48" s="7"/>
      <c r="ALG48" s="7"/>
      <c r="ALH48" s="7"/>
      <c r="ALI48" s="7"/>
      <c r="ALJ48" s="7"/>
      <c r="ALK48" s="7"/>
      <c r="ALL48" s="7"/>
      <c r="ALM48" s="7"/>
      <c r="ALN48" s="7"/>
      <c r="ALO48" s="7"/>
      <c r="ALP48" s="7"/>
      <c r="ALQ48" s="7"/>
      <c r="ALR48" s="7"/>
      <c r="ALS48" s="7"/>
      <c r="ALT48" s="7"/>
      <c r="ALU48" s="7"/>
      <c r="ALV48" s="7"/>
      <c r="ALW48" s="7"/>
      <c r="ALX48" s="7"/>
      <c r="ALY48" s="7"/>
      <c r="ALZ48" s="7"/>
    </row>
    <row r="49" spans="1:1014" s="7" customFormat="1" x14ac:dyDescent="0.2">
      <c r="A49" s="41" t="s">
        <v>2</v>
      </c>
      <c r="B49" s="42" t="s">
        <v>121</v>
      </c>
      <c r="C49" s="43">
        <v>150</v>
      </c>
      <c r="D49" s="44">
        <v>5</v>
      </c>
      <c r="E49" s="45">
        <v>30</v>
      </c>
      <c r="F49" s="22"/>
      <c r="G49" s="81">
        <f t="shared" si="5"/>
        <v>0</v>
      </c>
      <c r="H49" s="22"/>
      <c r="I49" s="81">
        <f t="shared" si="1"/>
        <v>0</v>
      </c>
      <c r="J49" s="90">
        <f t="shared" si="2"/>
        <v>0</v>
      </c>
      <c r="K49" s="90">
        <f t="shared" si="3"/>
        <v>0</v>
      </c>
      <c r="L49" s="91">
        <v>5</v>
      </c>
      <c r="M49" s="92">
        <f t="shared" si="4"/>
        <v>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  <c r="SB49" s="8"/>
      <c r="SC49" s="8"/>
      <c r="SD49" s="8"/>
      <c r="SE49" s="8"/>
      <c r="SF49" s="8"/>
      <c r="SG49" s="8"/>
      <c r="SH49" s="8"/>
      <c r="SI49" s="8"/>
      <c r="SJ49" s="8"/>
      <c r="SK49" s="8"/>
      <c r="SL49" s="8"/>
      <c r="SM49" s="8"/>
      <c r="SN49" s="8"/>
      <c r="SO49" s="8"/>
      <c r="SP49" s="8"/>
      <c r="SQ49" s="8"/>
      <c r="SR49" s="8"/>
      <c r="SS49" s="8"/>
      <c r="ST49" s="8"/>
      <c r="SU49" s="8"/>
      <c r="SV49" s="8"/>
      <c r="SW49" s="8"/>
      <c r="SX49" s="8"/>
      <c r="SY49" s="8"/>
      <c r="SZ49" s="8"/>
      <c r="TA49" s="8"/>
      <c r="TB49" s="8"/>
      <c r="TC49" s="8"/>
      <c r="TD49" s="8"/>
      <c r="TE49" s="8"/>
      <c r="TF49" s="8"/>
      <c r="TG49" s="8"/>
      <c r="TH49" s="8"/>
      <c r="TI49" s="8"/>
      <c r="TJ49" s="8"/>
      <c r="TK49" s="8"/>
      <c r="TL49" s="8"/>
      <c r="TM49" s="8"/>
      <c r="TN49" s="8"/>
      <c r="TO49" s="8"/>
      <c r="TP49" s="8"/>
      <c r="TQ49" s="8"/>
      <c r="TR49" s="8"/>
      <c r="TS49" s="8"/>
      <c r="TT49" s="8"/>
      <c r="TU49" s="8"/>
      <c r="TV49" s="8"/>
      <c r="TW49" s="8"/>
      <c r="TX49" s="8"/>
      <c r="TY49" s="8"/>
      <c r="TZ49" s="8"/>
      <c r="UA49" s="8"/>
      <c r="UB49" s="8"/>
      <c r="UC49" s="8"/>
      <c r="UD49" s="8"/>
      <c r="UE49" s="8"/>
      <c r="UF49" s="8"/>
      <c r="UG49" s="8"/>
      <c r="UH49" s="8"/>
      <c r="UI49" s="8"/>
      <c r="UJ49" s="8"/>
      <c r="UK49" s="8"/>
      <c r="UL49" s="8"/>
      <c r="UM49" s="8"/>
      <c r="UN49" s="8"/>
      <c r="UO49" s="8"/>
      <c r="UP49" s="8"/>
      <c r="UQ49" s="8"/>
      <c r="UR49" s="8"/>
      <c r="US49" s="8"/>
      <c r="UT49" s="8"/>
      <c r="UU49" s="8"/>
      <c r="UV49" s="8"/>
      <c r="UW49" s="8"/>
      <c r="UX49" s="8"/>
      <c r="UY49" s="8"/>
      <c r="UZ49" s="8"/>
      <c r="VA49" s="8"/>
      <c r="VB49" s="8"/>
      <c r="VC49" s="8"/>
      <c r="VD49" s="8"/>
      <c r="VE49" s="8"/>
      <c r="VF49" s="8"/>
      <c r="VG49" s="8"/>
      <c r="VH49" s="8"/>
      <c r="VI49" s="8"/>
      <c r="VJ49" s="8"/>
      <c r="VK49" s="8"/>
      <c r="VL49" s="8"/>
      <c r="VM49" s="8"/>
      <c r="VN49" s="8"/>
      <c r="VO49" s="8"/>
      <c r="VP49" s="8"/>
      <c r="VQ49" s="8"/>
      <c r="VR49" s="8"/>
      <c r="VS49" s="8"/>
      <c r="VT49" s="8"/>
      <c r="VU49" s="8"/>
      <c r="VV49" s="8"/>
      <c r="VW49" s="8"/>
      <c r="VX49" s="8"/>
      <c r="VY49" s="8"/>
      <c r="VZ49" s="8"/>
      <c r="WA49" s="8"/>
      <c r="WB49" s="8"/>
      <c r="WC49" s="8"/>
      <c r="WD49" s="8"/>
      <c r="WE49" s="8"/>
      <c r="WF49" s="8"/>
      <c r="WG49" s="8"/>
      <c r="WH49" s="8"/>
      <c r="WI49" s="8"/>
      <c r="WJ49" s="8"/>
      <c r="WK49" s="8"/>
      <c r="WL49" s="8"/>
      <c r="WM49" s="8"/>
      <c r="WN49" s="8"/>
      <c r="WO49" s="8"/>
      <c r="WP49" s="8"/>
      <c r="WQ49" s="8"/>
      <c r="WR49" s="8"/>
      <c r="WS49" s="8"/>
      <c r="WT49" s="8"/>
      <c r="WU49" s="8"/>
      <c r="WV49" s="8"/>
      <c r="WW49" s="8"/>
      <c r="WX49" s="8"/>
      <c r="WY49" s="8"/>
      <c r="WZ49" s="8"/>
      <c r="XA49" s="8"/>
      <c r="XB49" s="8"/>
      <c r="XC49" s="8"/>
      <c r="XD49" s="8"/>
      <c r="XE49" s="8"/>
      <c r="XF49" s="8"/>
      <c r="XG49" s="8"/>
      <c r="XH49" s="8"/>
      <c r="XI49" s="8"/>
      <c r="XJ49" s="8"/>
      <c r="XK49" s="8"/>
      <c r="XL49" s="8"/>
      <c r="XM49" s="8"/>
      <c r="XN49" s="8"/>
      <c r="XO49" s="8"/>
      <c r="XP49" s="8"/>
      <c r="XQ49" s="8"/>
      <c r="XR49" s="8"/>
      <c r="XS49" s="8"/>
      <c r="XT49" s="8"/>
      <c r="XU49" s="8"/>
      <c r="XV49" s="8"/>
      <c r="XW49" s="8"/>
      <c r="XX49" s="8"/>
      <c r="XY49" s="8"/>
      <c r="XZ49" s="8"/>
      <c r="YA49" s="8"/>
      <c r="YB49" s="8"/>
      <c r="YC49" s="8"/>
      <c r="YD49" s="8"/>
      <c r="YE49" s="8"/>
      <c r="YF49" s="8"/>
      <c r="YG49" s="8"/>
      <c r="YH49" s="8"/>
      <c r="YI49" s="8"/>
      <c r="YJ49" s="8"/>
      <c r="YK49" s="8"/>
      <c r="YL49" s="8"/>
      <c r="YM49" s="8"/>
      <c r="YN49" s="8"/>
      <c r="YO49" s="8"/>
      <c r="YP49" s="8"/>
      <c r="YQ49" s="8"/>
      <c r="YR49" s="8"/>
      <c r="YS49" s="8"/>
      <c r="YT49" s="8"/>
      <c r="YU49" s="8"/>
      <c r="YV49" s="8"/>
      <c r="YW49" s="8"/>
      <c r="YX49" s="8"/>
      <c r="YY49" s="8"/>
      <c r="YZ49" s="8"/>
      <c r="ZA49" s="8"/>
      <c r="ZB49" s="8"/>
      <c r="ZC49" s="8"/>
      <c r="ZD49" s="8"/>
      <c r="ZE49" s="8"/>
      <c r="ZF49" s="8"/>
      <c r="ZG49" s="8"/>
      <c r="ZH49" s="8"/>
      <c r="ZI49" s="8"/>
      <c r="ZJ49" s="8"/>
      <c r="ZK49" s="8"/>
      <c r="ZL49" s="8"/>
      <c r="ZM49" s="8"/>
      <c r="ZN49" s="8"/>
      <c r="ZO49" s="8"/>
      <c r="ZP49" s="8"/>
      <c r="ZQ49" s="8"/>
      <c r="ZR49" s="8"/>
      <c r="ZS49" s="8"/>
      <c r="ZT49" s="8"/>
      <c r="ZU49" s="8"/>
      <c r="ZV49" s="8"/>
      <c r="ZW49" s="8"/>
      <c r="ZX49" s="8"/>
      <c r="ZY49" s="8"/>
      <c r="ZZ49" s="8"/>
      <c r="AAA49" s="8"/>
      <c r="AAB49" s="8"/>
      <c r="AAC49" s="8"/>
      <c r="AAD49" s="8"/>
      <c r="AAE49" s="8"/>
      <c r="AAF49" s="8"/>
      <c r="AAG49" s="8"/>
      <c r="AAH49" s="8"/>
      <c r="AAI49" s="8"/>
      <c r="AAJ49" s="8"/>
      <c r="AAK49" s="8"/>
      <c r="AAL49" s="8"/>
      <c r="AAM49" s="8"/>
      <c r="AAN49" s="8"/>
      <c r="AAO49" s="8"/>
      <c r="AAP49" s="8"/>
      <c r="AAQ49" s="8"/>
      <c r="AAR49" s="8"/>
      <c r="AAS49" s="8"/>
      <c r="AAT49" s="8"/>
      <c r="AAU49" s="8"/>
      <c r="AAV49" s="8"/>
      <c r="AAW49" s="8"/>
      <c r="AAX49" s="8"/>
      <c r="AAY49" s="8"/>
      <c r="AAZ49" s="8"/>
      <c r="ABA49" s="8"/>
      <c r="ABB49" s="8"/>
      <c r="ABC49" s="8"/>
      <c r="ABD49" s="8"/>
      <c r="ABE49" s="8"/>
      <c r="ABF49" s="8"/>
      <c r="ABG49" s="8"/>
      <c r="ABH49" s="8"/>
      <c r="ABI49" s="8"/>
      <c r="ABJ49" s="8"/>
      <c r="ABK49" s="8"/>
      <c r="ABL49" s="8"/>
      <c r="ABM49" s="8"/>
      <c r="ABN49" s="8"/>
      <c r="ABO49" s="8"/>
      <c r="ABP49" s="8"/>
      <c r="ABQ49" s="8"/>
      <c r="ABR49" s="8"/>
      <c r="ABS49" s="8"/>
      <c r="ABT49" s="8"/>
      <c r="ABU49" s="8"/>
      <c r="ABV49" s="8"/>
      <c r="ABW49" s="8"/>
      <c r="ABX49" s="8"/>
      <c r="ABY49" s="8"/>
      <c r="ABZ49" s="8"/>
      <c r="ACA49" s="8"/>
      <c r="ACB49" s="8"/>
      <c r="ACC49" s="8"/>
      <c r="ACD49" s="8"/>
      <c r="ACE49" s="8"/>
      <c r="ACF49" s="8"/>
      <c r="ACG49" s="8"/>
      <c r="ACH49" s="8"/>
      <c r="ACI49" s="8"/>
      <c r="ACJ49" s="8"/>
      <c r="ACK49" s="8"/>
      <c r="ACL49" s="8"/>
      <c r="ACM49" s="8"/>
      <c r="ACN49" s="8"/>
      <c r="ACO49" s="8"/>
      <c r="ACP49" s="8"/>
      <c r="ACQ49" s="8"/>
      <c r="ACR49" s="8"/>
      <c r="ACS49" s="8"/>
      <c r="ACT49" s="8"/>
      <c r="ACU49" s="8"/>
      <c r="ACV49" s="8"/>
      <c r="ACW49" s="8"/>
      <c r="ACX49" s="8"/>
      <c r="ACY49" s="8"/>
      <c r="ACZ49" s="8"/>
      <c r="ADA49" s="8"/>
      <c r="ADB49" s="8"/>
      <c r="ADC49" s="8"/>
      <c r="ADD49" s="8"/>
      <c r="ADE49" s="8"/>
      <c r="ADF49" s="8"/>
      <c r="ADG49" s="8"/>
      <c r="ADH49" s="8"/>
      <c r="ADI49" s="8"/>
      <c r="ADJ49" s="8"/>
      <c r="ADK49" s="8"/>
      <c r="ADL49" s="8"/>
      <c r="ADM49" s="8"/>
      <c r="ADN49" s="8"/>
      <c r="ADO49" s="8"/>
      <c r="ADP49" s="8"/>
      <c r="ADQ49" s="8"/>
      <c r="ADR49" s="8"/>
      <c r="ADS49" s="8"/>
      <c r="ADT49" s="8"/>
      <c r="ADU49" s="8"/>
      <c r="ADV49" s="8"/>
      <c r="ADW49" s="8"/>
      <c r="ADX49" s="8"/>
      <c r="ADY49" s="8"/>
      <c r="ADZ49" s="8"/>
      <c r="AEA49" s="8"/>
      <c r="AEB49" s="8"/>
      <c r="AEC49" s="8"/>
      <c r="AED49" s="8"/>
      <c r="AEE49" s="8"/>
      <c r="AEF49" s="8"/>
      <c r="AEG49" s="8"/>
      <c r="AEH49" s="8"/>
      <c r="AEI49" s="8"/>
      <c r="AEJ49" s="8"/>
      <c r="AEK49" s="8"/>
      <c r="AEL49" s="8"/>
      <c r="AEM49" s="8"/>
      <c r="AEN49" s="8"/>
      <c r="AEO49" s="8"/>
      <c r="AEP49" s="8"/>
      <c r="AEQ49" s="8"/>
      <c r="AER49" s="8"/>
      <c r="AES49" s="8"/>
      <c r="AET49" s="8"/>
      <c r="AEU49" s="8"/>
      <c r="AEV49" s="8"/>
      <c r="AEW49" s="8"/>
      <c r="AEX49" s="8"/>
      <c r="AEY49" s="8"/>
      <c r="AEZ49" s="8"/>
      <c r="AFA49" s="8"/>
      <c r="AFB49" s="8"/>
      <c r="AFC49" s="8"/>
      <c r="AFD49" s="8"/>
      <c r="AFE49" s="8"/>
      <c r="AFF49" s="8"/>
      <c r="AFG49" s="8"/>
      <c r="AFH49" s="8"/>
      <c r="AFI49" s="8"/>
      <c r="AFJ49" s="8"/>
      <c r="AFK49" s="8"/>
      <c r="AFL49" s="8"/>
      <c r="AFM49" s="8"/>
      <c r="AFN49" s="8"/>
      <c r="AFO49" s="8"/>
      <c r="AFP49" s="8"/>
      <c r="AFQ49" s="8"/>
      <c r="AFR49" s="8"/>
      <c r="AFS49" s="8"/>
      <c r="AFT49" s="8"/>
      <c r="AFU49" s="8"/>
      <c r="AFV49" s="8"/>
      <c r="AFW49" s="8"/>
      <c r="AFX49" s="8"/>
      <c r="AFY49" s="8"/>
      <c r="AFZ49" s="8"/>
      <c r="AGA49" s="8"/>
      <c r="AGB49" s="8"/>
      <c r="AGC49" s="8"/>
      <c r="AGD49" s="8"/>
      <c r="AGE49" s="8"/>
      <c r="AGF49" s="8"/>
      <c r="AGG49" s="8"/>
      <c r="AGH49" s="8"/>
      <c r="AGI49" s="8"/>
      <c r="AGJ49" s="8"/>
      <c r="AGK49" s="8"/>
      <c r="AGL49" s="8"/>
      <c r="AGM49" s="8"/>
      <c r="AGN49" s="8"/>
      <c r="AGO49" s="8"/>
      <c r="AGP49" s="8"/>
      <c r="AGQ49" s="8"/>
      <c r="AGR49" s="8"/>
      <c r="AGS49" s="8"/>
      <c r="AGT49" s="8"/>
      <c r="AGU49" s="8"/>
      <c r="AGV49" s="8"/>
      <c r="AGW49" s="8"/>
      <c r="AGX49" s="8"/>
      <c r="AGY49" s="8"/>
      <c r="AGZ49" s="8"/>
      <c r="AHA49" s="8"/>
      <c r="AHB49" s="8"/>
      <c r="AHC49" s="8"/>
      <c r="AHD49" s="8"/>
      <c r="AHE49" s="8"/>
      <c r="AHF49" s="8"/>
      <c r="AHG49" s="8"/>
      <c r="AHH49" s="8"/>
      <c r="AHI49" s="8"/>
      <c r="AHJ49" s="8"/>
      <c r="AHK49" s="8"/>
      <c r="AHL49" s="8"/>
      <c r="AHM49" s="8"/>
      <c r="AHN49" s="8"/>
      <c r="AHO49" s="8"/>
      <c r="AHP49" s="8"/>
      <c r="AHQ49" s="8"/>
      <c r="AHR49" s="8"/>
      <c r="AHS49" s="8"/>
      <c r="AHT49" s="8"/>
      <c r="AHU49" s="8"/>
      <c r="AHV49" s="8"/>
      <c r="AHW49" s="8"/>
      <c r="AHX49" s="8"/>
      <c r="AHY49" s="8"/>
      <c r="AHZ49" s="8"/>
      <c r="AIA49" s="8"/>
      <c r="AIB49" s="8"/>
      <c r="AIC49" s="8"/>
      <c r="AID49" s="8"/>
      <c r="AIE49" s="8"/>
      <c r="AIF49" s="8"/>
      <c r="AIG49" s="8"/>
      <c r="AIH49" s="8"/>
      <c r="AII49" s="8"/>
      <c r="AIJ49" s="8"/>
      <c r="AIK49" s="8"/>
      <c r="AIL49" s="8"/>
      <c r="AIM49" s="8"/>
      <c r="AIN49" s="8"/>
      <c r="AIO49" s="8"/>
      <c r="AIP49" s="8"/>
      <c r="AIQ49" s="8"/>
      <c r="AIR49" s="8"/>
      <c r="AIS49" s="8"/>
      <c r="AIT49" s="8"/>
      <c r="AIU49" s="8"/>
      <c r="AIV49" s="8"/>
      <c r="AIW49" s="8"/>
      <c r="AIX49" s="8"/>
      <c r="AIY49" s="8"/>
      <c r="AIZ49" s="8"/>
      <c r="AJA49" s="8"/>
      <c r="AJB49" s="8"/>
      <c r="AJC49" s="8"/>
      <c r="AJD49" s="8"/>
      <c r="AJE49" s="8"/>
      <c r="AJF49" s="8"/>
      <c r="AJG49" s="8"/>
      <c r="AJH49" s="8"/>
      <c r="AJI49" s="8"/>
      <c r="AJJ49" s="8"/>
      <c r="AJK49" s="8"/>
      <c r="AJL49" s="8"/>
      <c r="AJM49" s="8"/>
      <c r="AJN49" s="8"/>
      <c r="AJO49" s="8"/>
      <c r="AJP49" s="8"/>
      <c r="AJQ49" s="8"/>
      <c r="AJR49" s="8"/>
      <c r="AJS49" s="8"/>
      <c r="AJT49" s="8"/>
      <c r="AJU49" s="8"/>
      <c r="AJV49" s="8"/>
      <c r="AJW49" s="8"/>
      <c r="AJX49" s="8"/>
      <c r="AJY49" s="8"/>
      <c r="AJZ49" s="8"/>
      <c r="AKA49" s="8"/>
      <c r="AKB49" s="8"/>
      <c r="AKC49" s="8"/>
      <c r="AKD49" s="8"/>
      <c r="AKE49" s="8"/>
      <c r="AKF49" s="8"/>
      <c r="AKG49" s="8"/>
      <c r="AKH49" s="8"/>
      <c r="AKI49" s="8"/>
      <c r="AKJ49" s="8"/>
      <c r="AKK49" s="8"/>
      <c r="AKL49" s="8"/>
      <c r="AKM49" s="8"/>
      <c r="AKN49" s="8"/>
      <c r="AKO49" s="8"/>
      <c r="AKP49" s="8"/>
      <c r="AKQ49" s="8"/>
      <c r="AKR49" s="8"/>
      <c r="AKS49" s="8"/>
      <c r="AKT49" s="8"/>
      <c r="AKU49" s="8"/>
      <c r="AKV49" s="8"/>
      <c r="AKW49" s="8"/>
      <c r="AKX49" s="8"/>
      <c r="AKY49" s="8"/>
      <c r="AKZ49" s="8"/>
      <c r="ALA49" s="8"/>
      <c r="ALB49" s="8"/>
      <c r="ALC49" s="8"/>
      <c r="ALD49" s="8"/>
      <c r="ALE49" s="8"/>
      <c r="ALF49" s="8"/>
      <c r="ALG49" s="8"/>
      <c r="ALH49" s="8"/>
      <c r="ALI49" s="8"/>
      <c r="ALJ49" s="8"/>
      <c r="ALK49" s="8"/>
      <c r="ALL49" s="8"/>
      <c r="ALM49" s="8"/>
      <c r="ALN49" s="8"/>
      <c r="ALO49" s="8"/>
      <c r="ALP49" s="8"/>
      <c r="ALQ49" s="8"/>
      <c r="ALR49" s="8"/>
      <c r="ALS49" s="8"/>
      <c r="ALT49" s="8"/>
      <c r="ALU49" s="8"/>
      <c r="ALV49" s="8"/>
      <c r="ALW49" s="8"/>
      <c r="ALX49" s="8"/>
      <c r="ALY49" s="8"/>
    </row>
    <row r="50" spans="1:1014" s="8" customFormat="1" x14ac:dyDescent="0.2">
      <c r="A50" s="41" t="s">
        <v>2</v>
      </c>
      <c r="B50" s="42" t="s">
        <v>122</v>
      </c>
      <c r="C50" s="43">
        <v>150</v>
      </c>
      <c r="D50" s="44">
        <v>5</v>
      </c>
      <c r="E50" s="45">
        <v>30</v>
      </c>
      <c r="F50" s="22"/>
      <c r="G50" s="81">
        <f t="shared" si="5"/>
        <v>0</v>
      </c>
      <c r="H50" s="22"/>
      <c r="I50" s="81">
        <f t="shared" si="1"/>
        <v>0</v>
      </c>
      <c r="J50" s="90">
        <f t="shared" si="2"/>
        <v>0</v>
      </c>
      <c r="K50" s="90">
        <f t="shared" si="3"/>
        <v>0</v>
      </c>
      <c r="L50" s="91">
        <v>5</v>
      </c>
      <c r="M50" s="92">
        <f t="shared" si="4"/>
        <v>0</v>
      </c>
      <c r="ALX50" s="7"/>
      <c r="ALY50" s="7"/>
      <c r="ALZ50" s="7"/>
    </row>
    <row r="51" spans="1:1014" s="8" customFormat="1" x14ac:dyDescent="0.2">
      <c r="A51" s="41" t="s">
        <v>2</v>
      </c>
      <c r="B51" s="42" t="s">
        <v>196</v>
      </c>
      <c r="C51" s="43">
        <v>100</v>
      </c>
      <c r="D51" s="44">
        <v>5</v>
      </c>
      <c r="E51" s="45">
        <v>20</v>
      </c>
      <c r="F51" s="22"/>
      <c r="G51" s="81">
        <f t="shared" si="5"/>
        <v>0</v>
      </c>
      <c r="H51" s="22"/>
      <c r="I51" s="81">
        <f t="shared" si="1"/>
        <v>0</v>
      </c>
      <c r="J51" s="90">
        <f t="shared" si="2"/>
        <v>0</v>
      </c>
      <c r="K51" s="90">
        <f t="shared" si="3"/>
        <v>0</v>
      </c>
      <c r="L51" s="91">
        <v>5</v>
      </c>
      <c r="M51" s="92">
        <f t="shared" si="4"/>
        <v>0</v>
      </c>
      <c r="ALX51" s="7"/>
      <c r="ALY51" s="7"/>
      <c r="ALZ51" s="7"/>
    </row>
    <row r="52" spans="1:1014" s="8" customFormat="1" x14ac:dyDescent="0.2">
      <c r="A52" s="41" t="s">
        <v>2</v>
      </c>
      <c r="B52" s="42" t="s">
        <v>124</v>
      </c>
      <c r="C52" s="43">
        <v>100</v>
      </c>
      <c r="D52" s="44">
        <v>5</v>
      </c>
      <c r="E52" s="45">
        <v>20</v>
      </c>
      <c r="F52" s="22"/>
      <c r="G52" s="81">
        <f t="shared" si="5"/>
        <v>0</v>
      </c>
      <c r="H52" s="22"/>
      <c r="I52" s="81">
        <f t="shared" si="1"/>
        <v>0</v>
      </c>
      <c r="J52" s="90">
        <f t="shared" si="2"/>
        <v>0</v>
      </c>
      <c r="K52" s="90">
        <f t="shared" si="3"/>
        <v>0</v>
      </c>
      <c r="L52" s="91">
        <v>5</v>
      </c>
      <c r="M52" s="92">
        <f t="shared" si="4"/>
        <v>0</v>
      </c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  <c r="JC52" s="7"/>
      <c r="JD52" s="7"/>
      <c r="JE52" s="7"/>
      <c r="JF52" s="7"/>
      <c r="JG52" s="7"/>
      <c r="JH52" s="7"/>
      <c r="JI52" s="7"/>
      <c r="JJ52" s="7"/>
      <c r="JK52" s="7"/>
      <c r="JL52" s="7"/>
      <c r="JM52" s="7"/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  <c r="KE52" s="7"/>
      <c r="KF52" s="7"/>
      <c r="KG52" s="7"/>
      <c r="KH52" s="7"/>
      <c r="KI52" s="7"/>
      <c r="KJ52" s="7"/>
      <c r="KK52" s="7"/>
      <c r="KL52" s="7"/>
      <c r="KM52" s="7"/>
      <c r="KN52" s="7"/>
      <c r="KO52" s="7"/>
      <c r="KP52" s="7"/>
      <c r="KQ52" s="7"/>
      <c r="KR52" s="7"/>
      <c r="KS52" s="7"/>
      <c r="KT52" s="7"/>
      <c r="KU52" s="7"/>
      <c r="KV52" s="7"/>
      <c r="KW52" s="7"/>
      <c r="KX52" s="7"/>
      <c r="KY52" s="7"/>
      <c r="KZ52" s="7"/>
      <c r="LA52" s="7"/>
      <c r="LB52" s="7"/>
      <c r="LC52" s="7"/>
      <c r="LD52" s="7"/>
      <c r="LE52" s="7"/>
      <c r="LF52" s="7"/>
      <c r="LG52" s="7"/>
      <c r="LH52" s="7"/>
      <c r="LI52" s="7"/>
      <c r="LJ52" s="7"/>
      <c r="LK52" s="7"/>
      <c r="LL52" s="7"/>
      <c r="LM52" s="7"/>
      <c r="LN52" s="7"/>
      <c r="LO52" s="7"/>
      <c r="LP52" s="7"/>
      <c r="LQ52" s="7"/>
      <c r="LR52" s="7"/>
      <c r="LS52" s="7"/>
      <c r="LT52" s="7"/>
      <c r="LU52" s="7"/>
      <c r="LV52" s="7"/>
      <c r="LW52" s="7"/>
      <c r="LX52" s="7"/>
      <c r="LY52" s="7"/>
      <c r="LZ52" s="7"/>
      <c r="MA52" s="7"/>
      <c r="MB52" s="7"/>
      <c r="MC52" s="7"/>
      <c r="MD52" s="7"/>
      <c r="ME52" s="7"/>
      <c r="MF52" s="7"/>
      <c r="MG52" s="7"/>
      <c r="MH52" s="7"/>
      <c r="MI52" s="7"/>
      <c r="MJ52" s="7"/>
      <c r="MK52" s="7"/>
      <c r="ML52" s="7"/>
      <c r="MM52" s="7"/>
      <c r="MN52" s="7"/>
      <c r="MO52" s="7"/>
      <c r="MP52" s="7"/>
      <c r="MQ52" s="7"/>
      <c r="MR52" s="7"/>
      <c r="MS52" s="7"/>
      <c r="MT52" s="7"/>
      <c r="MU52" s="7"/>
      <c r="MV52" s="7"/>
      <c r="MW52" s="7"/>
      <c r="MX52" s="7"/>
      <c r="MY52" s="7"/>
      <c r="MZ52" s="7"/>
      <c r="NA52" s="7"/>
      <c r="NB52" s="7"/>
      <c r="NC52" s="7"/>
      <c r="ND52" s="7"/>
      <c r="NE52" s="7"/>
      <c r="NF52" s="7"/>
      <c r="NG52" s="7"/>
      <c r="NH52" s="7"/>
      <c r="NI52" s="7"/>
      <c r="NJ52" s="7"/>
      <c r="NK52" s="7"/>
      <c r="NL52" s="7"/>
      <c r="NM52" s="7"/>
      <c r="NN52" s="7"/>
      <c r="NO52" s="7"/>
      <c r="NP52" s="7"/>
      <c r="NQ52" s="7"/>
      <c r="NR52" s="7"/>
      <c r="NS52" s="7"/>
      <c r="NT52" s="7"/>
      <c r="NU52" s="7"/>
      <c r="NV52" s="7"/>
      <c r="NW52" s="7"/>
      <c r="NX52" s="7"/>
      <c r="NY52" s="7"/>
      <c r="NZ52" s="7"/>
      <c r="OA52" s="7"/>
      <c r="OB52" s="7"/>
      <c r="OC52" s="7"/>
      <c r="OD52" s="7"/>
      <c r="OE52" s="7"/>
      <c r="OF52" s="7"/>
      <c r="OG52" s="7"/>
      <c r="OH52" s="7"/>
      <c r="OI52" s="7"/>
      <c r="OJ52" s="7"/>
      <c r="OK52" s="7"/>
      <c r="OL52" s="7"/>
      <c r="OM52" s="7"/>
      <c r="ON52" s="7"/>
      <c r="OO52" s="7"/>
      <c r="OP52" s="7"/>
      <c r="OQ52" s="7"/>
      <c r="OR52" s="7"/>
      <c r="OS52" s="7"/>
      <c r="OT52" s="7"/>
      <c r="OU52" s="7"/>
      <c r="OV52" s="7"/>
      <c r="OW52" s="7"/>
      <c r="OX52" s="7"/>
      <c r="OY52" s="7"/>
      <c r="OZ52" s="7"/>
      <c r="PA52" s="7"/>
      <c r="PB52" s="7"/>
      <c r="PC52" s="7"/>
      <c r="PD52" s="7"/>
      <c r="PE52" s="7"/>
      <c r="PF52" s="7"/>
      <c r="PG52" s="7"/>
      <c r="PH52" s="7"/>
      <c r="PI52" s="7"/>
      <c r="PJ52" s="7"/>
      <c r="PK52" s="7"/>
      <c r="PL52" s="7"/>
      <c r="PM52" s="7"/>
      <c r="PN52" s="7"/>
      <c r="PO52" s="7"/>
      <c r="PP52" s="7"/>
      <c r="PQ52" s="7"/>
      <c r="PR52" s="7"/>
      <c r="PS52" s="7"/>
      <c r="PT52" s="7"/>
      <c r="PU52" s="7"/>
      <c r="PV52" s="7"/>
      <c r="PW52" s="7"/>
      <c r="PX52" s="7"/>
      <c r="PY52" s="7"/>
      <c r="PZ52" s="7"/>
      <c r="QA52" s="7"/>
      <c r="QB52" s="7"/>
      <c r="QC52" s="7"/>
      <c r="QD52" s="7"/>
      <c r="QE52" s="7"/>
      <c r="QF52" s="7"/>
      <c r="QG52" s="7"/>
      <c r="QH52" s="7"/>
      <c r="QI52" s="7"/>
      <c r="QJ52" s="7"/>
      <c r="QK52" s="7"/>
      <c r="QL52" s="7"/>
      <c r="QM52" s="7"/>
      <c r="QN52" s="7"/>
      <c r="QO52" s="7"/>
      <c r="QP52" s="7"/>
      <c r="QQ52" s="7"/>
      <c r="QR52" s="7"/>
      <c r="QS52" s="7"/>
      <c r="QT52" s="7"/>
      <c r="QU52" s="7"/>
      <c r="QV52" s="7"/>
      <c r="QW52" s="7"/>
      <c r="QX52" s="7"/>
      <c r="QY52" s="7"/>
      <c r="QZ52" s="7"/>
      <c r="RA52" s="7"/>
      <c r="RB52" s="7"/>
      <c r="RC52" s="7"/>
      <c r="RD52" s="7"/>
      <c r="RE52" s="7"/>
      <c r="RF52" s="7"/>
      <c r="RG52" s="7"/>
      <c r="RH52" s="7"/>
      <c r="RI52" s="7"/>
      <c r="RJ52" s="7"/>
      <c r="RK52" s="7"/>
      <c r="RL52" s="7"/>
      <c r="RM52" s="7"/>
      <c r="RN52" s="7"/>
      <c r="RO52" s="7"/>
      <c r="RP52" s="7"/>
      <c r="RQ52" s="7"/>
      <c r="RR52" s="7"/>
      <c r="RS52" s="7"/>
      <c r="RT52" s="7"/>
      <c r="RU52" s="7"/>
      <c r="RV52" s="7"/>
      <c r="RW52" s="7"/>
      <c r="RX52" s="7"/>
      <c r="RY52" s="7"/>
      <c r="RZ52" s="7"/>
      <c r="SA52" s="7"/>
      <c r="SB52" s="7"/>
      <c r="SC52" s="7"/>
      <c r="SD52" s="7"/>
      <c r="SE52" s="7"/>
      <c r="SF52" s="7"/>
      <c r="SG52" s="7"/>
      <c r="SH52" s="7"/>
      <c r="SI52" s="7"/>
      <c r="SJ52" s="7"/>
      <c r="SK52" s="7"/>
      <c r="SL52" s="7"/>
      <c r="SM52" s="7"/>
      <c r="SN52" s="7"/>
      <c r="SO52" s="7"/>
      <c r="SP52" s="7"/>
      <c r="SQ52" s="7"/>
      <c r="SR52" s="7"/>
      <c r="SS52" s="7"/>
      <c r="ST52" s="7"/>
      <c r="SU52" s="7"/>
      <c r="SV52" s="7"/>
      <c r="SW52" s="7"/>
      <c r="SX52" s="7"/>
      <c r="SY52" s="7"/>
      <c r="SZ52" s="7"/>
      <c r="TA52" s="7"/>
      <c r="TB52" s="7"/>
      <c r="TC52" s="7"/>
      <c r="TD52" s="7"/>
      <c r="TE52" s="7"/>
      <c r="TF52" s="7"/>
      <c r="TG52" s="7"/>
      <c r="TH52" s="7"/>
      <c r="TI52" s="7"/>
      <c r="TJ52" s="7"/>
      <c r="TK52" s="7"/>
      <c r="TL52" s="7"/>
      <c r="TM52" s="7"/>
      <c r="TN52" s="7"/>
      <c r="TO52" s="7"/>
      <c r="TP52" s="7"/>
      <c r="TQ52" s="7"/>
      <c r="TR52" s="7"/>
      <c r="TS52" s="7"/>
      <c r="TT52" s="7"/>
      <c r="TU52" s="7"/>
      <c r="TV52" s="7"/>
      <c r="TW52" s="7"/>
      <c r="TX52" s="7"/>
      <c r="TY52" s="7"/>
      <c r="TZ52" s="7"/>
      <c r="UA52" s="7"/>
      <c r="UB52" s="7"/>
      <c r="UC52" s="7"/>
      <c r="UD52" s="7"/>
      <c r="UE52" s="7"/>
      <c r="UF52" s="7"/>
      <c r="UG52" s="7"/>
      <c r="UH52" s="7"/>
      <c r="UI52" s="7"/>
      <c r="UJ52" s="7"/>
      <c r="UK52" s="7"/>
      <c r="UL52" s="7"/>
      <c r="UM52" s="7"/>
      <c r="UN52" s="7"/>
      <c r="UO52" s="7"/>
      <c r="UP52" s="7"/>
      <c r="UQ52" s="7"/>
      <c r="UR52" s="7"/>
      <c r="US52" s="7"/>
      <c r="UT52" s="7"/>
      <c r="UU52" s="7"/>
      <c r="UV52" s="7"/>
      <c r="UW52" s="7"/>
      <c r="UX52" s="7"/>
      <c r="UY52" s="7"/>
      <c r="UZ52" s="7"/>
      <c r="VA52" s="7"/>
      <c r="VB52" s="7"/>
      <c r="VC52" s="7"/>
      <c r="VD52" s="7"/>
      <c r="VE52" s="7"/>
      <c r="VF52" s="7"/>
      <c r="VG52" s="7"/>
      <c r="VH52" s="7"/>
      <c r="VI52" s="7"/>
      <c r="VJ52" s="7"/>
      <c r="VK52" s="7"/>
      <c r="VL52" s="7"/>
      <c r="VM52" s="7"/>
      <c r="VN52" s="7"/>
      <c r="VO52" s="7"/>
      <c r="VP52" s="7"/>
      <c r="VQ52" s="7"/>
      <c r="VR52" s="7"/>
      <c r="VS52" s="7"/>
      <c r="VT52" s="7"/>
      <c r="VU52" s="7"/>
      <c r="VV52" s="7"/>
      <c r="VW52" s="7"/>
      <c r="VX52" s="7"/>
      <c r="VY52" s="7"/>
      <c r="VZ52" s="7"/>
      <c r="WA52" s="7"/>
      <c r="WB52" s="7"/>
      <c r="WC52" s="7"/>
      <c r="WD52" s="7"/>
      <c r="WE52" s="7"/>
      <c r="WF52" s="7"/>
      <c r="WG52" s="7"/>
      <c r="WH52" s="7"/>
      <c r="WI52" s="7"/>
      <c r="WJ52" s="7"/>
      <c r="WK52" s="7"/>
      <c r="WL52" s="7"/>
      <c r="WM52" s="7"/>
      <c r="WN52" s="7"/>
      <c r="WO52" s="7"/>
      <c r="WP52" s="7"/>
      <c r="WQ52" s="7"/>
      <c r="WR52" s="7"/>
      <c r="WS52" s="7"/>
      <c r="WT52" s="7"/>
      <c r="WU52" s="7"/>
      <c r="WV52" s="7"/>
      <c r="WW52" s="7"/>
      <c r="WX52" s="7"/>
      <c r="WY52" s="7"/>
      <c r="WZ52" s="7"/>
      <c r="XA52" s="7"/>
      <c r="XB52" s="7"/>
      <c r="XC52" s="7"/>
      <c r="XD52" s="7"/>
      <c r="XE52" s="7"/>
      <c r="XF52" s="7"/>
      <c r="XG52" s="7"/>
      <c r="XH52" s="7"/>
      <c r="XI52" s="7"/>
      <c r="XJ52" s="7"/>
      <c r="XK52" s="7"/>
      <c r="XL52" s="7"/>
      <c r="XM52" s="7"/>
      <c r="XN52" s="7"/>
      <c r="XO52" s="7"/>
      <c r="XP52" s="7"/>
      <c r="XQ52" s="7"/>
      <c r="XR52" s="7"/>
      <c r="XS52" s="7"/>
      <c r="XT52" s="7"/>
      <c r="XU52" s="7"/>
      <c r="XV52" s="7"/>
      <c r="XW52" s="7"/>
      <c r="XX52" s="7"/>
      <c r="XY52" s="7"/>
      <c r="XZ52" s="7"/>
      <c r="YA52" s="7"/>
      <c r="YB52" s="7"/>
      <c r="YC52" s="7"/>
      <c r="YD52" s="7"/>
      <c r="YE52" s="7"/>
      <c r="YF52" s="7"/>
      <c r="YG52" s="7"/>
      <c r="YH52" s="7"/>
      <c r="YI52" s="7"/>
      <c r="YJ52" s="7"/>
      <c r="YK52" s="7"/>
      <c r="YL52" s="7"/>
      <c r="YM52" s="7"/>
      <c r="YN52" s="7"/>
      <c r="YO52" s="7"/>
      <c r="YP52" s="7"/>
      <c r="YQ52" s="7"/>
      <c r="YR52" s="7"/>
      <c r="YS52" s="7"/>
      <c r="YT52" s="7"/>
      <c r="YU52" s="7"/>
      <c r="YV52" s="7"/>
      <c r="YW52" s="7"/>
      <c r="YX52" s="7"/>
      <c r="YY52" s="7"/>
      <c r="YZ52" s="7"/>
      <c r="ZA52" s="7"/>
      <c r="ZB52" s="7"/>
      <c r="ZC52" s="7"/>
      <c r="ZD52" s="7"/>
      <c r="ZE52" s="7"/>
      <c r="ZF52" s="7"/>
      <c r="ZG52" s="7"/>
      <c r="ZH52" s="7"/>
      <c r="ZI52" s="7"/>
      <c r="ZJ52" s="7"/>
      <c r="ZK52" s="7"/>
      <c r="ZL52" s="7"/>
      <c r="ZM52" s="7"/>
      <c r="ZN52" s="7"/>
      <c r="ZO52" s="7"/>
      <c r="ZP52" s="7"/>
      <c r="ZQ52" s="7"/>
      <c r="ZR52" s="7"/>
      <c r="ZS52" s="7"/>
      <c r="ZT52" s="7"/>
      <c r="ZU52" s="7"/>
      <c r="ZV52" s="7"/>
      <c r="ZW52" s="7"/>
      <c r="ZX52" s="7"/>
      <c r="ZY52" s="7"/>
      <c r="ZZ52" s="7"/>
      <c r="AAA52" s="7"/>
      <c r="AAB52" s="7"/>
      <c r="AAC52" s="7"/>
      <c r="AAD52" s="7"/>
      <c r="AAE52" s="7"/>
      <c r="AAF52" s="7"/>
      <c r="AAG52" s="7"/>
      <c r="AAH52" s="7"/>
      <c r="AAI52" s="7"/>
      <c r="AAJ52" s="7"/>
      <c r="AAK52" s="7"/>
      <c r="AAL52" s="7"/>
      <c r="AAM52" s="7"/>
      <c r="AAN52" s="7"/>
      <c r="AAO52" s="7"/>
      <c r="AAP52" s="7"/>
      <c r="AAQ52" s="7"/>
      <c r="AAR52" s="7"/>
      <c r="AAS52" s="7"/>
      <c r="AAT52" s="7"/>
      <c r="AAU52" s="7"/>
      <c r="AAV52" s="7"/>
      <c r="AAW52" s="7"/>
      <c r="AAX52" s="7"/>
      <c r="AAY52" s="7"/>
      <c r="AAZ52" s="7"/>
      <c r="ABA52" s="7"/>
      <c r="ABB52" s="7"/>
      <c r="ABC52" s="7"/>
      <c r="ABD52" s="7"/>
      <c r="ABE52" s="7"/>
      <c r="ABF52" s="7"/>
      <c r="ABG52" s="7"/>
      <c r="ABH52" s="7"/>
      <c r="ABI52" s="7"/>
      <c r="ABJ52" s="7"/>
      <c r="ABK52" s="7"/>
      <c r="ABL52" s="7"/>
      <c r="ABM52" s="7"/>
      <c r="ABN52" s="7"/>
      <c r="ABO52" s="7"/>
      <c r="ABP52" s="7"/>
      <c r="ABQ52" s="7"/>
      <c r="ABR52" s="7"/>
      <c r="ABS52" s="7"/>
      <c r="ABT52" s="7"/>
      <c r="ABU52" s="7"/>
      <c r="ABV52" s="7"/>
      <c r="ABW52" s="7"/>
      <c r="ABX52" s="7"/>
      <c r="ABY52" s="7"/>
      <c r="ABZ52" s="7"/>
      <c r="ACA52" s="7"/>
      <c r="ACB52" s="7"/>
      <c r="ACC52" s="7"/>
      <c r="ACD52" s="7"/>
      <c r="ACE52" s="7"/>
      <c r="ACF52" s="7"/>
      <c r="ACG52" s="7"/>
      <c r="ACH52" s="7"/>
      <c r="ACI52" s="7"/>
      <c r="ACJ52" s="7"/>
      <c r="ACK52" s="7"/>
      <c r="ACL52" s="7"/>
      <c r="ACM52" s="7"/>
      <c r="ACN52" s="7"/>
      <c r="ACO52" s="7"/>
      <c r="ACP52" s="7"/>
      <c r="ACQ52" s="7"/>
      <c r="ACR52" s="7"/>
      <c r="ACS52" s="7"/>
      <c r="ACT52" s="7"/>
      <c r="ACU52" s="7"/>
      <c r="ACV52" s="7"/>
      <c r="ACW52" s="7"/>
      <c r="ACX52" s="7"/>
      <c r="ACY52" s="7"/>
      <c r="ACZ52" s="7"/>
      <c r="ADA52" s="7"/>
      <c r="ADB52" s="7"/>
      <c r="ADC52" s="7"/>
      <c r="ADD52" s="7"/>
      <c r="ADE52" s="7"/>
      <c r="ADF52" s="7"/>
      <c r="ADG52" s="7"/>
      <c r="ADH52" s="7"/>
      <c r="ADI52" s="7"/>
      <c r="ADJ52" s="7"/>
      <c r="ADK52" s="7"/>
      <c r="ADL52" s="7"/>
      <c r="ADM52" s="7"/>
      <c r="ADN52" s="7"/>
      <c r="ADO52" s="7"/>
      <c r="ADP52" s="7"/>
      <c r="ADQ52" s="7"/>
      <c r="ADR52" s="7"/>
      <c r="ADS52" s="7"/>
      <c r="ADT52" s="7"/>
      <c r="ADU52" s="7"/>
      <c r="ADV52" s="7"/>
      <c r="ADW52" s="7"/>
      <c r="ADX52" s="7"/>
      <c r="ADY52" s="7"/>
      <c r="ADZ52" s="7"/>
      <c r="AEA52" s="7"/>
      <c r="AEB52" s="7"/>
      <c r="AEC52" s="7"/>
      <c r="AED52" s="7"/>
      <c r="AEE52" s="7"/>
      <c r="AEF52" s="7"/>
      <c r="AEG52" s="7"/>
      <c r="AEH52" s="7"/>
      <c r="AEI52" s="7"/>
      <c r="AEJ52" s="7"/>
      <c r="AEK52" s="7"/>
      <c r="AEL52" s="7"/>
      <c r="AEM52" s="7"/>
      <c r="AEN52" s="7"/>
      <c r="AEO52" s="7"/>
      <c r="AEP52" s="7"/>
      <c r="AEQ52" s="7"/>
      <c r="AER52" s="7"/>
      <c r="AES52" s="7"/>
      <c r="AET52" s="7"/>
      <c r="AEU52" s="7"/>
      <c r="AEV52" s="7"/>
      <c r="AEW52" s="7"/>
      <c r="AEX52" s="7"/>
      <c r="AEY52" s="7"/>
      <c r="AEZ52" s="7"/>
      <c r="AFA52" s="7"/>
      <c r="AFB52" s="7"/>
      <c r="AFC52" s="7"/>
      <c r="AFD52" s="7"/>
      <c r="AFE52" s="7"/>
      <c r="AFF52" s="7"/>
      <c r="AFG52" s="7"/>
      <c r="AFH52" s="7"/>
      <c r="AFI52" s="7"/>
      <c r="AFJ52" s="7"/>
      <c r="AFK52" s="7"/>
      <c r="AFL52" s="7"/>
      <c r="AFM52" s="7"/>
      <c r="AFN52" s="7"/>
      <c r="AFO52" s="7"/>
      <c r="AFP52" s="7"/>
      <c r="AFQ52" s="7"/>
      <c r="AFR52" s="7"/>
      <c r="AFS52" s="7"/>
      <c r="AFT52" s="7"/>
      <c r="AFU52" s="7"/>
      <c r="AFV52" s="7"/>
      <c r="AFW52" s="7"/>
      <c r="AFX52" s="7"/>
      <c r="AFY52" s="7"/>
      <c r="AFZ52" s="7"/>
      <c r="AGA52" s="7"/>
      <c r="AGB52" s="7"/>
      <c r="AGC52" s="7"/>
      <c r="AGD52" s="7"/>
      <c r="AGE52" s="7"/>
      <c r="AGF52" s="7"/>
      <c r="AGG52" s="7"/>
      <c r="AGH52" s="7"/>
      <c r="AGI52" s="7"/>
      <c r="AGJ52" s="7"/>
      <c r="AGK52" s="7"/>
      <c r="AGL52" s="7"/>
      <c r="AGM52" s="7"/>
      <c r="AGN52" s="7"/>
      <c r="AGO52" s="7"/>
      <c r="AGP52" s="7"/>
      <c r="AGQ52" s="7"/>
      <c r="AGR52" s="7"/>
      <c r="AGS52" s="7"/>
      <c r="AGT52" s="7"/>
      <c r="AGU52" s="7"/>
      <c r="AGV52" s="7"/>
      <c r="AGW52" s="7"/>
      <c r="AGX52" s="7"/>
      <c r="AGY52" s="7"/>
      <c r="AGZ52" s="7"/>
      <c r="AHA52" s="7"/>
      <c r="AHB52" s="7"/>
      <c r="AHC52" s="7"/>
      <c r="AHD52" s="7"/>
      <c r="AHE52" s="7"/>
      <c r="AHF52" s="7"/>
      <c r="AHG52" s="7"/>
      <c r="AHH52" s="7"/>
      <c r="AHI52" s="7"/>
      <c r="AHJ52" s="7"/>
      <c r="AHK52" s="7"/>
      <c r="AHL52" s="7"/>
      <c r="AHM52" s="7"/>
      <c r="AHN52" s="7"/>
      <c r="AHO52" s="7"/>
      <c r="AHP52" s="7"/>
      <c r="AHQ52" s="7"/>
      <c r="AHR52" s="7"/>
      <c r="AHS52" s="7"/>
      <c r="AHT52" s="7"/>
      <c r="AHU52" s="7"/>
      <c r="AHV52" s="7"/>
      <c r="AHW52" s="7"/>
      <c r="AHX52" s="7"/>
      <c r="AHY52" s="7"/>
      <c r="AHZ52" s="7"/>
      <c r="AIA52" s="7"/>
      <c r="AIB52" s="7"/>
      <c r="AIC52" s="7"/>
      <c r="AID52" s="7"/>
      <c r="AIE52" s="7"/>
      <c r="AIF52" s="7"/>
      <c r="AIG52" s="7"/>
      <c r="AIH52" s="7"/>
      <c r="AII52" s="7"/>
      <c r="AIJ52" s="7"/>
      <c r="AIK52" s="7"/>
      <c r="AIL52" s="7"/>
      <c r="AIM52" s="7"/>
      <c r="AIN52" s="7"/>
      <c r="AIO52" s="7"/>
      <c r="AIP52" s="7"/>
      <c r="AIQ52" s="7"/>
      <c r="AIR52" s="7"/>
      <c r="AIS52" s="7"/>
      <c r="AIT52" s="7"/>
      <c r="AIU52" s="7"/>
      <c r="AIV52" s="7"/>
      <c r="AIW52" s="7"/>
      <c r="AIX52" s="7"/>
      <c r="AIY52" s="7"/>
      <c r="AIZ52" s="7"/>
      <c r="AJA52" s="7"/>
      <c r="AJB52" s="7"/>
      <c r="AJC52" s="7"/>
      <c r="AJD52" s="7"/>
      <c r="AJE52" s="7"/>
      <c r="AJF52" s="7"/>
      <c r="AJG52" s="7"/>
      <c r="AJH52" s="7"/>
      <c r="AJI52" s="7"/>
      <c r="AJJ52" s="7"/>
      <c r="AJK52" s="7"/>
      <c r="AJL52" s="7"/>
      <c r="AJM52" s="7"/>
      <c r="AJN52" s="7"/>
      <c r="AJO52" s="7"/>
      <c r="AJP52" s="7"/>
      <c r="AJQ52" s="7"/>
      <c r="AJR52" s="7"/>
      <c r="AJS52" s="7"/>
      <c r="AJT52" s="7"/>
      <c r="AJU52" s="7"/>
      <c r="AJV52" s="7"/>
      <c r="AJW52" s="7"/>
      <c r="AJX52" s="7"/>
      <c r="AJY52" s="7"/>
      <c r="AJZ52" s="7"/>
      <c r="AKA52" s="7"/>
      <c r="AKB52" s="7"/>
      <c r="AKC52" s="7"/>
      <c r="AKD52" s="7"/>
      <c r="AKE52" s="7"/>
      <c r="AKF52" s="7"/>
      <c r="AKG52" s="7"/>
      <c r="AKH52" s="7"/>
      <c r="AKI52" s="7"/>
      <c r="AKJ52" s="7"/>
      <c r="AKK52" s="7"/>
      <c r="AKL52" s="7"/>
      <c r="AKM52" s="7"/>
      <c r="AKN52" s="7"/>
      <c r="AKO52" s="7"/>
      <c r="AKP52" s="7"/>
      <c r="AKQ52" s="7"/>
      <c r="AKR52" s="7"/>
      <c r="AKS52" s="7"/>
      <c r="AKT52" s="7"/>
      <c r="AKU52" s="7"/>
      <c r="AKV52" s="7"/>
      <c r="AKW52" s="7"/>
      <c r="AKX52" s="7"/>
      <c r="AKY52" s="7"/>
      <c r="AKZ52" s="7"/>
      <c r="ALA52" s="7"/>
      <c r="ALB52" s="7"/>
      <c r="ALC52" s="7"/>
      <c r="ALD52" s="7"/>
      <c r="ALE52" s="7"/>
      <c r="ALF52" s="7"/>
      <c r="ALG52" s="7"/>
      <c r="ALH52" s="7"/>
      <c r="ALI52" s="7"/>
      <c r="ALJ52" s="7"/>
      <c r="ALK52" s="7"/>
      <c r="ALL52" s="7"/>
      <c r="ALM52" s="7"/>
      <c r="ALN52" s="7"/>
      <c r="ALO52" s="7"/>
      <c r="ALP52" s="7"/>
      <c r="ALQ52" s="7"/>
      <c r="ALR52" s="7"/>
      <c r="ALS52" s="7"/>
      <c r="ALT52" s="7"/>
      <c r="ALU52" s="7"/>
      <c r="ALV52" s="7"/>
      <c r="ALW52" s="7"/>
      <c r="ALX52" s="7"/>
      <c r="ALY52" s="7"/>
      <c r="ALZ52" s="7"/>
    </row>
    <row r="53" spans="1:1014" s="7" customFormat="1" x14ac:dyDescent="0.2">
      <c r="A53" s="41" t="s">
        <v>2</v>
      </c>
      <c r="B53" s="42" t="s">
        <v>125</v>
      </c>
      <c r="C53" s="43">
        <v>100</v>
      </c>
      <c r="D53" s="44">
        <v>5</v>
      </c>
      <c r="E53" s="45">
        <v>20</v>
      </c>
      <c r="F53" s="22"/>
      <c r="G53" s="81">
        <f t="shared" si="5"/>
        <v>0</v>
      </c>
      <c r="H53" s="22"/>
      <c r="I53" s="81">
        <f t="shared" si="1"/>
        <v>0</v>
      </c>
      <c r="J53" s="90">
        <f t="shared" si="2"/>
        <v>0</v>
      </c>
      <c r="K53" s="90">
        <f t="shared" si="3"/>
        <v>0</v>
      </c>
      <c r="L53" s="91">
        <v>5</v>
      </c>
      <c r="M53" s="92">
        <f t="shared" si="4"/>
        <v>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  <c r="SB53" s="8"/>
      <c r="SC53" s="8"/>
      <c r="SD53" s="8"/>
      <c r="SE53" s="8"/>
      <c r="SF53" s="8"/>
      <c r="SG53" s="8"/>
      <c r="SH53" s="8"/>
      <c r="SI53" s="8"/>
      <c r="SJ53" s="8"/>
      <c r="SK53" s="8"/>
      <c r="SL53" s="8"/>
      <c r="SM53" s="8"/>
      <c r="SN53" s="8"/>
      <c r="SO53" s="8"/>
      <c r="SP53" s="8"/>
      <c r="SQ53" s="8"/>
      <c r="SR53" s="8"/>
      <c r="SS53" s="8"/>
      <c r="ST53" s="8"/>
      <c r="SU53" s="8"/>
      <c r="SV53" s="8"/>
      <c r="SW53" s="8"/>
      <c r="SX53" s="8"/>
      <c r="SY53" s="8"/>
      <c r="SZ53" s="8"/>
      <c r="TA53" s="8"/>
      <c r="TB53" s="8"/>
      <c r="TC53" s="8"/>
      <c r="TD53" s="8"/>
      <c r="TE53" s="8"/>
      <c r="TF53" s="8"/>
      <c r="TG53" s="8"/>
      <c r="TH53" s="8"/>
      <c r="TI53" s="8"/>
      <c r="TJ53" s="8"/>
      <c r="TK53" s="8"/>
      <c r="TL53" s="8"/>
      <c r="TM53" s="8"/>
      <c r="TN53" s="8"/>
      <c r="TO53" s="8"/>
      <c r="TP53" s="8"/>
      <c r="TQ53" s="8"/>
      <c r="TR53" s="8"/>
      <c r="TS53" s="8"/>
      <c r="TT53" s="8"/>
      <c r="TU53" s="8"/>
      <c r="TV53" s="8"/>
      <c r="TW53" s="8"/>
      <c r="TX53" s="8"/>
      <c r="TY53" s="8"/>
      <c r="TZ53" s="8"/>
      <c r="UA53" s="8"/>
      <c r="UB53" s="8"/>
      <c r="UC53" s="8"/>
      <c r="UD53" s="8"/>
      <c r="UE53" s="8"/>
      <c r="UF53" s="8"/>
      <c r="UG53" s="8"/>
      <c r="UH53" s="8"/>
      <c r="UI53" s="8"/>
      <c r="UJ53" s="8"/>
      <c r="UK53" s="8"/>
      <c r="UL53" s="8"/>
      <c r="UM53" s="8"/>
      <c r="UN53" s="8"/>
      <c r="UO53" s="8"/>
      <c r="UP53" s="8"/>
      <c r="UQ53" s="8"/>
      <c r="UR53" s="8"/>
      <c r="US53" s="8"/>
      <c r="UT53" s="8"/>
      <c r="UU53" s="8"/>
      <c r="UV53" s="8"/>
      <c r="UW53" s="8"/>
      <c r="UX53" s="8"/>
      <c r="UY53" s="8"/>
      <c r="UZ53" s="8"/>
      <c r="VA53" s="8"/>
      <c r="VB53" s="8"/>
      <c r="VC53" s="8"/>
      <c r="VD53" s="8"/>
      <c r="VE53" s="8"/>
      <c r="VF53" s="8"/>
      <c r="VG53" s="8"/>
      <c r="VH53" s="8"/>
      <c r="VI53" s="8"/>
      <c r="VJ53" s="8"/>
      <c r="VK53" s="8"/>
      <c r="VL53" s="8"/>
      <c r="VM53" s="8"/>
      <c r="VN53" s="8"/>
      <c r="VO53" s="8"/>
      <c r="VP53" s="8"/>
      <c r="VQ53" s="8"/>
      <c r="VR53" s="8"/>
      <c r="VS53" s="8"/>
      <c r="VT53" s="8"/>
      <c r="VU53" s="8"/>
      <c r="VV53" s="8"/>
      <c r="VW53" s="8"/>
      <c r="VX53" s="8"/>
      <c r="VY53" s="8"/>
      <c r="VZ53" s="8"/>
      <c r="WA53" s="8"/>
      <c r="WB53" s="8"/>
      <c r="WC53" s="8"/>
      <c r="WD53" s="8"/>
      <c r="WE53" s="8"/>
      <c r="WF53" s="8"/>
      <c r="WG53" s="8"/>
      <c r="WH53" s="8"/>
      <c r="WI53" s="8"/>
      <c r="WJ53" s="8"/>
      <c r="WK53" s="8"/>
      <c r="WL53" s="8"/>
      <c r="WM53" s="8"/>
      <c r="WN53" s="8"/>
      <c r="WO53" s="8"/>
      <c r="WP53" s="8"/>
      <c r="WQ53" s="8"/>
      <c r="WR53" s="8"/>
      <c r="WS53" s="8"/>
      <c r="WT53" s="8"/>
      <c r="WU53" s="8"/>
      <c r="WV53" s="8"/>
      <c r="WW53" s="8"/>
      <c r="WX53" s="8"/>
      <c r="WY53" s="8"/>
      <c r="WZ53" s="8"/>
      <c r="XA53" s="8"/>
      <c r="XB53" s="8"/>
      <c r="XC53" s="8"/>
      <c r="XD53" s="8"/>
      <c r="XE53" s="8"/>
      <c r="XF53" s="8"/>
      <c r="XG53" s="8"/>
      <c r="XH53" s="8"/>
      <c r="XI53" s="8"/>
      <c r="XJ53" s="8"/>
      <c r="XK53" s="8"/>
      <c r="XL53" s="8"/>
      <c r="XM53" s="8"/>
      <c r="XN53" s="8"/>
      <c r="XO53" s="8"/>
      <c r="XP53" s="8"/>
      <c r="XQ53" s="8"/>
      <c r="XR53" s="8"/>
      <c r="XS53" s="8"/>
      <c r="XT53" s="8"/>
      <c r="XU53" s="8"/>
      <c r="XV53" s="8"/>
      <c r="XW53" s="8"/>
      <c r="XX53" s="8"/>
      <c r="XY53" s="8"/>
      <c r="XZ53" s="8"/>
      <c r="YA53" s="8"/>
      <c r="YB53" s="8"/>
      <c r="YC53" s="8"/>
      <c r="YD53" s="8"/>
      <c r="YE53" s="8"/>
      <c r="YF53" s="8"/>
      <c r="YG53" s="8"/>
      <c r="YH53" s="8"/>
      <c r="YI53" s="8"/>
      <c r="YJ53" s="8"/>
      <c r="YK53" s="8"/>
      <c r="YL53" s="8"/>
      <c r="YM53" s="8"/>
      <c r="YN53" s="8"/>
      <c r="YO53" s="8"/>
      <c r="YP53" s="8"/>
      <c r="YQ53" s="8"/>
      <c r="YR53" s="8"/>
      <c r="YS53" s="8"/>
      <c r="YT53" s="8"/>
      <c r="YU53" s="8"/>
      <c r="YV53" s="8"/>
      <c r="YW53" s="8"/>
      <c r="YX53" s="8"/>
      <c r="YY53" s="8"/>
      <c r="YZ53" s="8"/>
      <c r="ZA53" s="8"/>
      <c r="ZB53" s="8"/>
      <c r="ZC53" s="8"/>
      <c r="ZD53" s="8"/>
      <c r="ZE53" s="8"/>
      <c r="ZF53" s="8"/>
      <c r="ZG53" s="8"/>
      <c r="ZH53" s="8"/>
      <c r="ZI53" s="8"/>
      <c r="ZJ53" s="8"/>
      <c r="ZK53" s="8"/>
      <c r="ZL53" s="8"/>
      <c r="ZM53" s="8"/>
      <c r="ZN53" s="8"/>
      <c r="ZO53" s="8"/>
      <c r="ZP53" s="8"/>
      <c r="ZQ53" s="8"/>
      <c r="ZR53" s="8"/>
      <c r="ZS53" s="8"/>
      <c r="ZT53" s="8"/>
      <c r="ZU53" s="8"/>
      <c r="ZV53" s="8"/>
      <c r="ZW53" s="8"/>
      <c r="ZX53" s="8"/>
      <c r="ZY53" s="8"/>
      <c r="ZZ53" s="8"/>
      <c r="AAA53" s="8"/>
      <c r="AAB53" s="8"/>
      <c r="AAC53" s="8"/>
      <c r="AAD53" s="8"/>
      <c r="AAE53" s="8"/>
      <c r="AAF53" s="8"/>
      <c r="AAG53" s="8"/>
      <c r="AAH53" s="8"/>
      <c r="AAI53" s="8"/>
      <c r="AAJ53" s="8"/>
      <c r="AAK53" s="8"/>
      <c r="AAL53" s="8"/>
      <c r="AAM53" s="8"/>
      <c r="AAN53" s="8"/>
      <c r="AAO53" s="8"/>
      <c r="AAP53" s="8"/>
      <c r="AAQ53" s="8"/>
      <c r="AAR53" s="8"/>
      <c r="AAS53" s="8"/>
      <c r="AAT53" s="8"/>
      <c r="AAU53" s="8"/>
      <c r="AAV53" s="8"/>
      <c r="AAW53" s="8"/>
      <c r="AAX53" s="8"/>
      <c r="AAY53" s="8"/>
      <c r="AAZ53" s="8"/>
      <c r="ABA53" s="8"/>
      <c r="ABB53" s="8"/>
      <c r="ABC53" s="8"/>
      <c r="ABD53" s="8"/>
      <c r="ABE53" s="8"/>
      <c r="ABF53" s="8"/>
      <c r="ABG53" s="8"/>
      <c r="ABH53" s="8"/>
      <c r="ABI53" s="8"/>
      <c r="ABJ53" s="8"/>
      <c r="ABK53" s="8"/>
      <c r="ABL53" s="8"/>
      <c r="ABM53" s="8"/>
      <c r="ABN53" s="8"/>
      <c r="ABO53" s="8"/>
      <c r="ABP53" s="8"/>
      <c r="ABQ53" s="8"/>
      <c r="ABR53" s="8"/>
      <c r="ABS53" s="8"/>
      <c r="ABT53" s="8"/>
      <c r="ABU53" s="8"/>
      <c r="ABV53" s="8"/>
      <c r="ABW53" s="8"/>
      <c r="ABX53" s="8"/>
      <c r="ABY53" s="8"/>
      <c r="ABZ53" s="8"/>
      <c r="ACA53" s="8"/>
      <c r="ACB53" s="8"/>
      <c r="ACC53" s="8"/>
      <c r="ACD53" s="8"/>
      <c r="ACE53" s="8"/>
      <c r="ACF53" s="8"/>
      <c r="ACG53" s="8"/>
      <c r="ACH53" s="8"/>
      <c r="ACI53" s="8"/>
      <c r="ACJ53" s="8"/>
      <c r="ACK53" s="8"/>
      <c r="ACL53" s="8"/>
      <c r="ACM53" s="8"/>
      <c r="ACN53" s="8"/>
      <c r="ACO53" s="8"/>
      <c r="ACP53" s="8"/>
      <c r="ACQ53" s="8"/>
      <c r="ACR53" s="8"/>
      <c r="ACS53" s="8"/>
      <c r="ACT53" s="8"/>
      <c r="ACU53" s="8"/>
      <c r="ACV53" s="8"/>
      <c r="ACW53" s="8"/>
      <c r="ACX53" s="8"/>
      <c r="ACY53" s="8"/>
      <c r="ACZ53" s="8"/>
      <c r="ADA53" s="8"/>
      <c r="ADB53" s="8"/>
      <c r="ADC53" s="8"/>
      <c r="ADD53" s="8"/>
      <c r="ADE53" s="8"/>
      <c r="ADF53" s="8"/>
      <c r="ADG53" s="8"/>
      <c r="ADH53" s="8"/>
      <c r="ADI53" s="8"/>
      <c r="ADJ53" s="8"/>
      <c r="ADK53" s="8"/>
      <c r="ADL53" s="8"/>
      <c r="ADM53" s="8"/>
      <c r="ADN53" s="8"/>
      <c r="ADO53" s="8"/>
      <c r="ADP53" s="8"/>
      <c r="ADQ53" s="8"/>
      <c r="ADR53" s="8"/>
      <c r="ADS53" s="8"/>
      <c r="ADT53" s="8"/>
      <c r="ADU53" s="8"/>
      <c r="ADV53" s="8"/>
      <c r="ADW53" s="8"/>
      <c r="ADX53" s="8"/>
      <c r="ADY53" s="8"/>
      <c r="ADZ53" s="8"/>
      <c r="AEA53" s="8"/>
      <c r="AEB53" s="8"/>
      <c r="AEC53" s="8"/>
      <c r="AED53" s="8"/>
      <c r="AEE53" s="8"/>
      <c r="AEF53" s="8"/>
      <c r="AEG53" s="8"/>
      <c r="AEH53" s="8"/>
      <c r="AEI53" s="8"/>
      <c r="AEJ53" s="8"/>
      <c r="AEK53" s="8"/>
      <c r="AEL53" s="8"/>
      <c r="AEM53" s="8"/>
      <c r="AEN53" s="8"/>
      <c r="AEO53" s="8"/>
      <c r="AEP53" s="8"/>
      <c r="AEQ53" s="8"/>
      <c r="AER53" s="8"/>
      <c r="AES53" s="8"/>
      <c r="AET53" s="8"/>
      <c r="AEU53" s="8"/>
      <c r="AEV53" s="8"/>
      <c r="AEW53" s="8"/>
      <c r="AEX53" s="8"/>
      <c r="AEY53" s="8"/>
      <c r="AEZ53" s="8"/>
      <c r="AFA53" s="8"/>
      <c r="AFB53" s="8"/>
      <c r="AFC53" s="8"/>
      <c r="AFD53" s="8"/>
      <c r="AFE53" s="8"/>
      <c r="AFF53" s="8"/>
      <c r="AFG53" s="8"/>
      <c r="AFH53" s="8"/>
      <c r="AFI53" s="8"/>
      <c r="AFJ53" s="8"/>
      <c r="AFK53" s="8"/>
      <c r="AFL53" s="8"/>
      <c r="AFM53" s="8"/>
      <c r="AFN53" s="8"/>
      <c r="AFO53" s="8"/>
      <c r="AFP53" s="8"/>
      <c r="AFQ53" s="8"/>
      <c r="AFR53" s="8"/>
      <c r="AFS53" s="8"/>
      <c r="AFT53" s="8"/>
      <c r="AFU53" s="8"/>
      <c r="AFV53" s="8"/>
      <c r="AFW53" s="8"/>
      <c r="AFX53" s="8"/>
      <c r="AFY53" s="8"/>
      <c r="AFZ53" s="8"/>
      <c r="AGA53" s="8"/>
      <c r="AGB53" s="8"/>
      <c r="AGC53" s="8"/>
      <c r="AGD53" s="8"/>
      <c r="AGE53" s="8"/>
      <c r="AGF53" s="8"/>
      <c r="AGG53" s="8"/>
      <c r="AGH53" s="8"/>
      <c r="AGI53" s="8"/>
      <c r="AGJ53" s="8"/>
      <c r="AGK53" s="8"/>
      <c r="AGL53" s="8"/>
      <c r="AGM53" s="8"/>
      <c r="AGN53" s="8"/>
      <c r="AGO53" s="8"/>
      <c r="AGP53" s="8"/>
      <c r="AGQ53" s="8"/>
      <c r="AGR53" s="8"/>
      <c r="AGS53" s="8"/>
      <c r="AGT53" s="8"/>
      <c r="AGU53" s="8"/>
      <c r="AGV53" s="8"/>
      <c r="AGW53" s="8"/>
      <c r="AGX53" s="8"/>
      <c r="AGY53" s="8"/>
      <c r="AGZ53" s="8"/>
      <c r="AHA53" s="8"/>
      <c r="AHB53" s="8"/>
      <c r="AHC53" s="8"/>
      <c r="AHD53" s="8"/>
      <c r="AHE53" s="8"/>
      <c r="AHF53" s="8"/>
      <c r="AHG53" s="8"/>
      <c r="AHH53" s="8"/>
      <c r="AHI53" s="8"/>
      <c r="AHJ53" s="8"/>
      <c r="AHK53" s="8"/>
      <c r="AHL53" s="8"/>
      <c r="AHM53" s="8"/>
      <c r="AHN53" s="8"/>
      <c r="AHO53" s="8"/>
      <c r="AHP53" s="8"/>
      <c r="AHQ53" s="8"/>
      <c r="AHR53" s="8"/>
      <c r="AHS53" s="8"/>
      <c r="AHT53" s="8"/>
      <c r="AHU53" s="8"/>
      <c r="AHV53" s="8"/>
      <c r="AHW53" s="8"/>
      <c r="AHX53" s="8"/>
      <c r="AHY53" s="8"/>
      <c r="AHZ53" s="8"/>
      <c r="AIA53" s="8"/>
      <c r="AIB53" s="8"/>
      <c r="AIC53" s="8"/>
      <c r="AID53" s="8"/>
      <c r="AIE53" s="8"/>
      <c r="AIF53" s="8"/>
      <c r="AIG53" s="8"/>
      <c r="AIH53" s="8"/>
      <c r="AII53" s="8"/>
      <c r="AIJ53" s="8"/>
      <c r="AIK53" s="8"/>
      <c r="AIL53" s="8"/>
      <c r="AIM53" s="8"/>
      <c r="AIN53" s="8"/>
      <c r="AIO53" s="8"/>
      <c r="AIP53" s="8"/>
      <c r="AIQ53" s="8"/>
      <c r="AIR53" s="8"/>
      <c r="AIS53" s="8"/>
      <c r="AIT53" s="8"/>
      <c r="AIU53" s="8"/>
      <c r="AIV53" s="8"/>
      <c r="AIW53" s="8"/>
      <c r="AIX53" s="8"/>
      <c r="AIY53" s="8"/>
      <c r="AIZ53" s="8"/>
      <c r="AJA53" s="8"/>
      <c r="AJB53" s="8"/>
      <c r="AJC53" s="8"/>
      <c r="AJD53" s="8"/>
      <c r="AJE53" s="8"/>
      <c r="AJF53" s="8"/>
      <c r="AJG53" s="8"/>
      <c r="AJH53" s="8"/>
      <c r="AJI53" s="8"/>
      <c r="AJJ53" s="8"/>
      <c r="AJK53" s="8"/>
      <c r="AJL53" s="8"/>
      <c r="AJM53" s="8"/>
      <c r="AJN53" s="8"/>
      <c r="AJO53" s="8"/>
      <c r="AJP53" s="8"/>
      <c r="AJQ53" s="8"/>
      <c r="AJR53" s="8"/>
      <c r="AJS53" s="8"/>
      <c r="AJT53" s="8"/>
      <c r="AJU53" s="8"/>
      <c r="AJV53" s="8"/>
      <c r="AJW53" s="8"/>
      <c r="AJX53" s="8"/>
      <c r="AJY53" s="8"/>
      <c r="AJZ53" s="8"/>
      <c r="AKA53" s="8"/>
      <c r="AKB53" s="8"/>
      <c r="AKC53" s="8"/>
      <c r="AKD53" s="8"/>
      <c r="AKE53" s="8"/>
      <c r="AKF53" s="8"/>
      <c r="AKG53" s="8"/>
      <c r="AKH53" s="8"/>
      <c r="AKI53" s="8"/>
      <c r="AKJ53" s="8"/>
      <c r="AKK53" s="8"/>
      <c r="AKL53" s="8"/>
      <c r="AKM53" s="8"/>
      <c r="AKN53" s="8"/>
      <c r="AKO53" s="8"/>
      <c r="AKP53" s="8"/>
      <c r="AKQ53" s="8"/>
      <c r="AKR53" s="8"/>
      <c r="AKS53" s="8"/>
      <c r="AKT53" s="8"/>
      <c r="AKU53" s="8"/>
      <c r="AKV53" s="8"/>
      <c r="AKW53" s="8"/>
      <c r="AKX53" s="8"/>
      <c r="AKY53" s="8"/>
      <c r="AKZ53" s="8"/>
      <c r="ALA53" s="8"/>
      <c r="ALB53" s="8"/>
      <c r="ALC53" s="8"/>
      <c r="ALD53" s="8"/>
      <c r="ALE53" s="8"/>
      <c r="ALF53" s="8"/>
      <c r="ALG53" s="8"/>
      <c r="ALH53" s="8"/>
      <c r="ALI53" s="8"/>
      <c r="ALJ53" s="8"/>
      <c r="ALK53" s="8"/>
      <c r="ALL53" s="8"/>
      <c r="ALM53" s="8"/>
      <c r="ALN53" s="8"/>
      <c r="ALO53" s="8"/>
      <c r="ALP53" s="8"/>
      <c r="ALQ53" s="8"/>
      <c r="ALR53" s="8"/>
      <c r="ALS53" s="8"/>
      <c r="ALT53" s="8"/>
      <c r="ALU53" s="8"/>
      <c r="ALV53" s="8"/>
      <c r="ALW53" s="8"/>
      <c r="ALX53" s="8"/>
      <c r="ALY53" s="8"/>
    </row>
    <row r="54" spans="1:1014" s="8" customFormat="1" x14ac:dyDescent="0.2">
      <c r="A54" s="41" t="s">
        <v>2</v>
      </c>
      <c r="B54" s="42" t="s">
        <v>123</v>
      </c>
      <c r="C54" s="43">
        <v>100</v>
      </c>
      <c r="D54" s="44">
        <v>5</v>
      </c>
      <c r="E54" s="45">
        <v>20</v>
      </c>
      <c r="F54" s="22"/>
      <c r="G54" s="81">
        <f t="shared" si="5"/>
        <v>0</v>
      </c>
      <c r="H54" s="22"/>
      <c r="I54" s="81">
        <f t="shared" si="1"/>
        <v>0</v>
      </c>
      <c r="J54" s="90">
        <f t="shared" si="2"/>
        <v>0</v>
      </c>
      <c r="K54" s="90">
        <f t="shared" si="3"/>
        <v>0</v>
      </c>
      <c r="L54" s="91">
        <v>5</v>
      </c>
      <c r="M54" s="92">
        <f t="shared" si="4"/>
        <v>0</v>
      </c>
      <c r="ALX54" s="7"/>
      <c r="ALY54" s="7"/>
      <c r="ALZ54" s="7"/>
    </row>
    <row r="55" spans="1:1014" s="8" customFormat="1" x14ac:dyDescent="0.2">
      <c r="A55" s="33" t="s">
        <v>2</v>
      </c>
      <c r="B55" s="34" t="s">
        <v>34</v>
      </c>
      <c r="C55" s="35">
        <v>200</v>
      </c>
      <c r="D55" s="40">
        <v>10</v>
      </c>
      <c r="E55" s="46">
        <v>20</v>
      </c>
      <c r="F55" s="9"/>
      <c r="G55" s="80">
        <f t="shared" si="5"/>
        <v>0</v>
      </c>
      <c r="H55" s="9"/>
      <c r="I55" s="80">
        <f t="shared" si="1"/>
        <v>0</v>
      </c>
      <c r="J55" s="87">
        <f t="shared" si="2"/>
        <v>0</v>
      </c>
      <c r="K55" s="87">
        <f t="shared" si="3"/>
        <v>0</v>
      </c>
      <c r="L55" s="88">
        <v>4.5</v>
      </c>
      <c r="M55" s="89">
        <f t="shared" si="4"/>
        <v>0</v>
      </c>
      <c r="ALX55" s="7"/>
      <c r="ALY55" s="7"/>
      <c r="ALZ55" s="7"/>
    </row>
    <row r="56" spans="1:1014" s="8" customFormat="1" x14ac:dyDescent="0.2">
      <c r="A56" s="33" t="s">
        <v>2</v>
      </c>
      <c r="B56" s="34" t="s">
        <v>35</v>
      </c>
      <c r="C56" s="35">
        <v>100</v>
      </c>
      <c r="D56" s="40">
        <v>10</v>
      </c>
      <c r="E56" s="46">
        <v>10</v>
      </c>
      <c r="F56" s="9"/>
      <c r="G56" s="80">
        <f t="shared" si="5"/>
        <v>0</v>
      </c>
      <c r="H56" s="9"/>
      <c r="I56" s="80">
        <f t="shared" si="1"/>
        <v>0</v>
      </c>
      <c r="J56" s="87">
        <f t="shared" si="2"/>
        <v>0</v>
      </c>
      <c r="K56" s="87">
        <f t="shared" si="3"/>
        <v>0</v>
      </c>
      <c r="L56" s="88">
        <v>4.5</v>
      </c>
      <c r="M56" s="89">
        <f t="shared" si="4"/>
        <v>0</v>
      </c>
      <c r="ALX56" s="7"/>
      <c r="ALY56" s="7"/>
      <c r="ALZ56" s="7"/>
    </row>
    <row r="57" spans="1:1014" s="8" customFormat="1" x14ac:dyDescent="0.2">
      <c r="A57" s="41" t="s">
        <v>2</v>
      </c>
      <c r="B57" s="42" t="s">
        <v>197</v>
      </c>
      <c r="C57" s="43">
        <v>40</v>
      </c>
      <c r="D57" s="44">
        <v>5</v>
      </c>
      <c r="E57" s="45">
        <v>8</v>
      </c>
      <c r="F57" s="22"/>
      <c r="G57" s="81">
        <f t="shared" si="5"/>
        <v>0</v>
      </c>
      <c r="H57" s="22"/>
      <c r="I57" s="81">
        <f t="shared" si="1"/>
        <v>0</v>
      </c>
      <c r="J57" s="90">
        <f t="shared" si="2"/>
        <v>0</v>
      </c>
      <c r="K57" s="90">
        <f t="shared" si="3"/>
        <v>0</v>
      </c>
      <c r="L57" s="91">
        <v>6.5030818215838275</v>
      </c>
      <c r="M57" s="92">
        <f t="shared" si="4"/>
        <v>0</v>
      </c>
      <c r="ALX57" s="7"/>
      <c r="ALY57" s="7"/>
      <c r="ALZ57" s="7"/>
    </row>
    <row r="58" spans="1:1014" s="8" customFormat="1" x14ac:dyDescent="0.2">
      <c r="A58" s="41" t="s">
        <v>2</v>
      </c>
      <c r="B58" s="42" t="s">
        <v>23</v>
      </c>
      <c r="C58" s="43">
        <v>40</v>
      </c>
      <c r="D58" s="44">
        <v>5</v>
      </c>
      <c r="E58" s="45">
        <v>8</v>
      </c>
      <c r="F58" s="22"/>
      <c r="G58" s="81">
        <f t="shared" si="5"/>
        <v>0</v>
      </c>
      <c r="H58" s="22"/>
      <c r="I58" s="81">
        <f t="shared" si="1"/>
        <v>0</v>
      </c>
      <c r="J58" s="90">
        <f t="shared" si="2"/>
        <v>0</v>
      </c>
      <c r="K58" s="90">
        <f t="shared" si="3"/>
        <v>0</v>
      </c>
      <c r="L58" s="91">
        <v>6.5030818215838275</v>
      </c>
      <c r="M58" s="92">
        <f t="shared" si="4"/>
        <v>0</v>
      </c>
      <c r="ALX58" s="7"/>
      <c r="ALY58" s="7"/>
      <c r="ALZ58" s="7"/>
    </row>
    <row r="59" spans="1:1014" s="8" customFormat="1" x14ac:dyDescent="0.2">
      <c r="A59" s="41" t="s">
        <v>2</v>
      </c>
      <c r="B59" s="42" t="s">
        <v>24</v>
      </c>
      <c r="C59" s="43">
        <v>40</v>
      </c>
      <c r="D59" s="44">
        <v>5</v>
      </c>
      <c r="E59" s="45">
        <v>8</v>
      </c>
      <c r="F59" s="22"/>
      <c r="G59" s="81">
        <f t="shared" si="5"/>
        <v>0</v>
      </c>
      <c r="H59" s="22"/>
      <c r="I59" s="81">
        <f t="shared" si="1"/>
        <v>0</v>
      </c>
      <c r="J59" s="90">
        <f t="shared" si="2"/>
        <v>0</v>
      </c>
      <c r="K59" s="90">
        <f t="shared" si="3"/>
        <v>0</v>
      </c>
      <c r="L59" s="91">
        <v>6.5030818215838275</v>
      </c>
      <c r="M59" s="92">
        <f t="shared" si="4"/>
        <v>0</v>
      </c>
      <c r="ALX59" s="7"/>
      <c r="ALY59" s="7"/>
      <c r="ALZ59" s="7"/>
    </row>
    <row r="60" spans="1:1014" s="8" customFormat="1" x14ac:dyDescent="0.2">
      <c r="A60" s="41" t="s">
        <v>2</v>
      </c>
      <c r="B60" s="42" t="s">
        <v>79</v>
      </c>
      <c r="C60" s="43">
        <v>40</v>
      </c>
      <c r="D60" s="44">
        <v>5</v>
      </c>
      <c r="E60" s="45">
        <v>8</v>
      </c>
      <c r="F60" s="22"/>
      <c r="G60" s="81">
        <f t="shared" si="5"/>
        <v>0</v>
      </c>
      <c r="H60" s="22"/>
      <c r="I60" s="81">
        <f t="shared" si="1"/>
        <v>0</v>
      </c>
      <c r="J60" s="90">
        <f t="shared" si="2"/>
        <v>0</v>
      </c>
      <c r="K60" s="90">
        <f t="shared" si="3"/>
        <v>0</v>
      </c>
      <c r="L60" s="91">
        <v>6.5030818215838275</v>
      </c>
      <c r="M60" s="92">
        <f t="shared" si="4"/>
        <v>0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  <c r="JL60" s="7"/>
      <c r="JM60" s="7"/>
      <c r="JN60" s="7"/>
      <c r="JO60" s="7"/>
      <c r="JP60" s="7"/>
      <c r="JQ60" s="7"/>
      <c r="JR60" s="7"/>
      <c r="JS60" s="7"/>
      <c r="JT60" s="7"/>
      <c r="JU60" s="7"/>
      <c r="JV60" s="7"/>
      <c r="JW60" s="7"/>
      <c r="JX60" s="7"/>
      <c r="JY60" s="7"/>
      <c r="JZ60" s="7"/>
      <c r="KA60" s="7"/>
      <c r="KB60" s="7"/>
      <c r="KC60" s="7"/>
      <c r="KD60" s="7"/>
      <c r="KE60" s="7"/>
      <c r="KF60" s="7"/>
      <c r="KG60" s="7"/>
      <c r="KH60" s="7"/>
      <c r="KI60" s="7"/>
      <c r="KJ60" s="7"/>
      <c r="KK60" s="7"/>
      <c r="KL60" s="7"/>
      <c r="KM60" s="7"/>
      <c r="KN60" s="7"/>
      <c r="KO60" s="7"/>
      <c r="KP60" s="7"/>
      <c r="KQ60" s="7"/>
      <c r="KR60" s="7"/>
      <c r="KS60" s="7"/>
      <c r="KT60" s="7"/>
      <c r="KU60" s="7"/>
      <c r="KV60" s="7"/>
      <c r="KW60" s="7"/>
      <c r="KX60" s="7"/>
      <c r="KY60" s="7"/>
      <c r="KZ60" s="7"/>
      <c r="LA60" s="7"/>
      <c r="LB60" s="7"/>
      <c r="LC60" s="7"/>
      <c r="LD60" s="7"/>
      <c r="LE60" s="7"/>
      <c r="LF60" s="7"/>
      <c r="LG60" s="7"/>
      <c r="LH60" s="7"/>
      <c r="LI60" s="7"/>
      <c r="LJ60" s="7"/>
      <c r="LK60" s="7"/>
      <c r="LL60" s="7"/>
      <c r="LM60" s="7"/>
      <c r="LN60" s="7"/>
      <c r="LO60" s="7"/>
      <c r="LP60" s="7"/>
      <c r="LQ60" s="7"/>
      <c r="LR60" s="7"/>
      <c r="LS60" s="7"/>
      <c r="LT60" s="7"/>
      <c r="LU60" s="7"/>
      <c r="LV60" s="7"/>
      <c r="LW60" s="7"/>
      <c r="LX60" s="7"/>
      <c r="LY60" s="7"/>
      <c r="LZ60" s="7"/>
      <c r="MA60" s="7"/>
      <c r="MB60" s="7"/>
      <c r="MC60" s="7"/>
      <c r="MD60" s="7"/>
      <c r="ME60" s="7"/>
      <c r="MF60" s="7"/>
      <c r="MG60" s="7"/>
      <c r="MH60" s="7"/>
      <c r="MI60" s="7"/>
      <c r="MJ60" s="7"/>
      <c r="MK60" s="7"/>
      <c r="ML60" s="7"/>
      <c r="MM60" s="7"/>
      <c r="MN60" s="7"/>
      <c r="MO60" s="7"/>
      <c r="MP60" s="7"/>
      <c r="MQ60" s="7"/>
      <c r="MR60" s="7"/>
      <c r="MS60" s="7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  <c r="NG60" s="7"/>
      <c r="NH60" s="7"/>
      <c r="NI60" s="7"/>
      <c r="NJ60" s="7"/>
      <c r="NK60" s="7"/>
      <c r="NL60" s="7"/>
      <c r="NM60" s="7"/>
      <c r="NN60" s="7"/>
      <c r="NO60" s="7"/>
      <c r="NP60" s="7"/>
      <c r="NQ60" s="7"/>
      <c r="NR60" s="7"/>
      <c r="NS60" s="7"/>
      <c r="NT60" s="7"/>
      <c r="NU60" s="7"/>
      <c r="NV60" s="7"/>
      <c r="NW60" s="7"/>
      <c r="NX60" s="7"/>
      <c r="NY60" s="7"/>
      <c r="NZ60" s="7"/>
      <c r="OA60" s="7"/>
      <c r="OB60" s="7"/>
      <c r="OC60" s="7"/>
      <c r="OD60" s="7"/>
      <c r="OE60" s="7"/>
      <c r="OF60" s="7"/>
      <c r="OG60" s="7"/>
      <c r="OH60" s="7"/>
      <c r="OI60" s="7"/>
      <c r="OJ60" s="7"/>
      <c r="OK60" s="7"/>
      <c r="OL60" s="7"/>
      <c r="OM60" s="7"/>
      <c r="ON60" s="7"/>
      <c r="OO60" s="7"/>
      <c r="OP60" s="7"/>
      <c r="OQ60" s="7"/>
      <c r="OR60" s="7"/>
      <c r="OS60" s="7"/>
      <c r="OT60" s="7"/>
      <c r="OU60" s="7"/>
      <c r="OV60" s="7"/>
      <c r="OW60" s="7"/>
      <c r="OX60" s="7"/>
      <c r="OY60" s="7"/>
      <c r="OZ60" s="7"/>
      <c r="PA60" s="7"/>
      <c r="PB60" s="7"/>
      <c r="PC60" s="7"/>
      <c r="PD60" s="7"/>
      <c r="PE60" s="7"/>
      <c r="PF60" s="7"/>
      <c r="PG60" s="7"/>
      <c r="PH60" s="7"/>
      <c r="PI60" s="7"/>
      <c r="PJ60" s="7"/>
      <c r="PK60" s="7"/>
      <c r="PL60" s="7"/>
      <c r="PM60" s="7"/>
      <c r="PN60" s="7"/>
      <c r="PO60" s="7"/>
      <c r="PP60" s="7"/>
      <c r="PQ60" s="7"/>
      <c r="PR60" s="7"/>
      <c r="PS60" s="7"/>
      <c r="PT60" s="7"/>
      <c r="PU60" s="7"/>
      <c r="PV60" s="7"/>
      <c r="PW60" s="7"/>
      <c r="PX60" s="7"/>
      <c r="PY60" s="7"/>
      <c r="PZ60" s="7"/>
      <c r="QA60" s="7"/>
      <c r="QB60" s="7"/>
      <c r="QC60" s="7"/>
      <c r="QD60" s="7"/>
      <c r="QE60" s="7"/>
      <c r="QF60" s="7"/>
      <c r="QG60" s="7"/>
      <c r="QH60" s="7"/>
      <c r="QI60" s="7"/>
      <c r="QJ60" s="7"/>
      <c r="QK60" s="7"/>
      <c r="QL60" s="7"/>
      <c r="QM60" s="7"/>
      <c r="QN60" s="7"/>
      <c r="QO60" s="7"/>
      <c r="QP60" s="7"/>
      <c r="QQ60" s="7"/>
      <c r="QR60" s="7"/>
      <c r="QS60" s="7"/>
      <c r="QT60" s="7"/>
      <c r="QU60" s="7"/>
      <c r="QV60" s="7"/>
      <c r="QW60" s="7"/>
      <c r="QX60" s="7"/>
      <c r="QY60" s="7"/>
      <c r="QZ60" s="7"/>
      <c r="RA60" s="7"/>
      <c r="RB60" s="7"/>
      <c r="RC60" s="7"/>
      <c r="RD60" s="7"/>
      <c r="RE60" s="7"/>
      <c r="RF60" s="7"/>
      <c r="RG60" s="7"/>
      <c r="RH60" s="7"/>
      <c r="RI60" s="7"/>
      <c r="RJ60" s="7"/>
      <c r="RK60" s="7"/>
      <c r="RL60" s="7"/>
      <c r="RM60" s="7"/>
      <c r="RN60" s="7"/>
      <c r="RO60" s="7"/>
      <c r="RP60" s="7"/>
      <c r="RQ60" s="7"/>
      <c r="RR60" s="7"/>
      <c r="RS60" s="7"/>
      <c r="RT60" s="7"/>
      <c r="RU60" s="7"/>
      <c r="RV60" s="7"/>
      <c r="RW60" s="7"/>
      <c r="RX60" s="7"/>
      <c r="RY60" s="7"/>
      <c r="RZ60" s="7"/>
      <c r="SA60" s="7"/>
      <c r="SB60" s="7"/>
      <c r="SC60" s="7"/>
      <c r="SD60" s="7"/>
      <c r="SE60" s="7"/>
      <c r="SF60" s="7"/>
      <c r="SG60" s="7"/>
      <c r="SH60" s="7"/>
      <c r="SI60" s="7"/>
      <c r="SJ60" s="7"/>
      <c r="SK60" s="7"/>
      <c r="SL60" s="7"/>
      <c r="SM60" s="7"/>
      <c r="SN60" s="7"/>
      <c r="SO60" s="7"/>
      <c r="SP60" s="7"/>
      <c r="SQ60" s="7"/>
      <c r="SR60" s="7"/>
      <c r="SS60" s="7"/>
      <c r="ST60" s="7"/>
      <c r="SU60" s="7"/>
      <c r="SV60" s="7"/>
      <c r="SW60" s="7"/>
      <c r="SX60" s="7"/>
      <c r="SY60" s="7"/>
      <c r="SZ60" s="7"/>
      <c r="TA60" s="7"/>
      <c r="TB60" s="7"/>
      <c r="TC60" s="7"/>
      <c r="TD60" s="7"/>
      <c r="TE60" s="7"/>
      <c r="TF60" s="7"/>
      <c r="TG60" s="7"/>
      <c r="TH60" s="7"/>
      <c r="TI60" s="7"/>
      <c r="TJ60" s="7"/>
      <c r="TK60" s="7"/>
      <c r="TL60" s="7"/>
      <c r="TM60" s="7"/>
      <c r="TN60" s="7"/>
      <c r="TO60" s="7"/>
      <c r="TP60" s="7"/>
      <c r="TQ60" s="7"/>
      <c r="TR60" s="7"/>
      <c r="TS60" s="7"/>
      <c r="TT60" s="7"/>
      <c r="TU60" s="7"/>
      <c r="TV60" s="7"/>
      <c r="TW60" s="7"/>
      <c r="TX60" s="7"/>
      <c r="TY60" s="7"/>
      <c r="TZ60" s="7"/>
      <c r="UA60" s="7"/>
      <c r="UB60" s="7"/>
      <c r="UC60" s="7"/>
      <c r="UD60" s="7"/>
      <c r="UE60" s="7"/>
      <c r="UF60" s="7"/>
      <c r="UG60" s="7"/>
      <c r="UH60" s="7"/>
      <c r="UI60" s="7"/>
      <c r="UJ60" s="7"/>
      <c r="UK60" s="7"/>
      <c r="UL60" s="7"/>
      <c r="UM60" s="7"/>
      <c r="UN60" s="7"/>
      <c r="UO60" s="7"/>
      <c r="UP60" s="7"/>
      <c r="UQ60" s="7"/>
      <c r="UR60" s="7"/>
      <c r="US60" s="7"/>
      <c r="UT60" s="7"/>
      <c r="UU60" s="7"/>
      <c r="UV60" s="7"/>
      <c r="UW60" s="7"/>
      <c r="UX60" s="7"/>
      <c r="UY60" s="7"/>
      <c r="UZ60" s="7"/>
      <c r="VA60" s="7"/>
      <c r="VB60" s="7"/>
      <c r="VC60" s="7"/>
      <c r="VD60" s="7"/>
      <c r="VE60" s="7"/>
      <c r="VF60" s="7"/>
      <c r="VG60" s="7"/>
      <c r="VH60" s="7"/>
      <c r="VI60" s="7"/>
      <c r="VJ60" s="7"/>
      <c r="VK60" s="7"/>
      <c r="VL60" s="7"/>
      <c r="VM60" s="7"/>
      <c r="VN60" s="7"/>
      <c r="VO60" s="7"/>
      <c r="VP60" s="7"/>
      <c r="VQ60" s="7"/>
      <c r="VR60" s="7"/>
      <c r="VS60" s="7"/>
      <c r="VT60" s="7"/>
      <c r="VU60" s="7"/>
      <c r="VV60" s="7"/>
      <c r="VW60" s="7"/>
      <c r="VX60" s="7"/>
      <c r="VY60" s="7"/>
      <c r="VZ60" s="7"/>
      <c r="WA60" s="7"/>
      <c r="WB60" s="7"/>
      <c r="WC60" s="7"/>
      <c r="WD60" s="7"/>
      <c r="WE60" s="7"/>
      <c r="WF60" s="7"/>
      <c r="WG60" s="7"/>
      <c r="WH60" s="7"/>
      <c r="WI60" s="7"/>
      <c r="WJ60" s="7"/>
      <c r="WK60" s="7"/>
      <c r="WL60" s="7"/>
      <c r="WM60" s="7"/>
      <c r="WN60" s="7"/>
      <c r="WO60" s="7"/>
      <c r="WP60" s="7"/>
      <c r="WQ60" s="7"/>
      <c r="WR60" s="7"/>
      <c r="WS60" s="7"/>
      <c r="WT60" s="7"/>
      <c r="WU60" s="7"/>
      <c r="WV60" s="7"/>
      <c r="WW60" s="7"/>
      <c r="WX60" s="7"/>
      <c r="WY60" s="7"/>
      <c r="WZ60" s="7"/>
      <c r="XA60" s="7"/>
      <c r="XB60" s="7"/>
      <c r="XC60" s="7"/>
      <c r="XD60" s="7"/>
      <c r="XE60" s="7"/>
      <c r="XF60" s="7"/>
      <c r="XG60" s="7"/>
      <c r="XH60" s="7"/>
      <c r="XI60" s="7"/>
      <c r="XJ60" s="7"/>
      <c r="XK60" s="7"/>
      <c r="XL60" s="7"/>
      <c r="XM60" s="7"/>
      <c r="XN60" s="7"/>
      <c r="XO60" s="7"/>
      <c r="XP60" s="7"/>
      <c r="XQ60" s="7"/>
      <c r="XR60" s="7"/>
      <c r="XS60" s="7"/>
      <c r="XT60" s="7"/>
      <c r="XU60" s="7"/>
      <c r="XV60" s="7"/>
      <c r="XW60" s="7"/>
      <c r="XX60" s="7"/>
      <c r="XY60" s="7"/>
      <c r="XZ60" s="7"/>
      <c r="YA60" s="7"/>
      <c r="YB60" s="7"/>
      <c r="YC60" s="7"/>
      <c r="YD60" s="7"/>
      <c r="YE60" s="7"/>
      <c r="YF60" s="7"/>
      <c r="YG60" s="7"/>
      <c r="YH60" s="7"/>
      <c r="YI60" s="7"/>
      <c r="YJ60" s="7"/>
      <c r="YK60" s="7"/>
      <c r="YL60" s="7"/>
      <c r="YM60" s="7"/>
      <c r="YN60" s="7"/>
      <c r="YO60" s="7"/>
      <c r="YP60" s="7"/>
      <c r="YQ60" s="7"/>
      <c r="YR60" s="7"/>
      <c r="YS60" s="7"/>
      <c r="YT60" s="7"/>
      <c r="YU60" s="7"/>
      <c r="YV60" s="7"/>
      <c r="YW60" s="7"/>
      <c r="YX60" s="7"/>
      <c r="YY60" s="7"/>
      <c r="YZ60" s="7"/>
      <c r="ZA60" s="7"/>
      <c r="ZB60" s="7"/>
      <c r="ZC60" s="7"/>
      <c r="ZD60" s="7"/>
      <c r="ZE60" s="7"/>
      <c r="ZF60" s="7"/>
      <c r="ZG60" s="7"/>
      <c r="ZH60" s="7"/>
      <c r="ZI60" s="7"/>
      <c r="ZJ60" s="7"/>
      <c r="ZK60" s="7"/>
      <c r="ZL60" s="7"/>
      <c r="ZM60" s="7"/>
      <c r="ZN60" s="7"/>
      <c r="ZO60" s="7"/>
      <c r="ZP60" s="7"/>
      <c r="ZQ60" s="7"/>
      <c r="ZR60" s="7"/>
      <c r="ZS60" s="7"/>
      <c r="ZT60" s="7"/>
      <c r="ZU60" s="7"/>
      <c r="ZV60" s="7"/>
      <c r="ZW60" s="7"/>
      <c r="ZX60" s="7"/>
      <c r="ZY60" s="7"/>
      <c r="ZZ60" s="7"/>
      <c r="AAA60" s="7"/>
      <c r="AAB60" s="7"/>
      <c r="AAC60" s="7"/>
      <c r="AAD60" s="7"/>
      <c r="AAE60" s="7"/>
      <c r="AAF60" s="7"/>
      <c r="AAG60" s="7"/>
      <c r="AAH60" s="7"/>
      <c r="AAI60" s="7"/>
      <c r="AAJ60" s="7"/>
      <c r="AAK60" s="7"/>
      <c r="AAL60" s="7"/>
      <c r="AAM60" s="7"/>
      <c r="AAN60" s="7"/>
      <c r="AAO60" s="7"/>
      <c r="AAP60" s="7"/>
      <c r="AAQ60" s="7"/>
      <c r="AAR60" s="7"/>
      <c r="AAS60" s="7"/>
      <c r="AAT60" s="7"/>
      <c r="AAU60" s="7"/>
      <c r="AAV60" s="7"/>
      <c r="AAW60" s="7"/>
      <c r="AAX60" s="7"/>
      <c r="AAY60" s="7"/>
      <c r="AAZ60" s="7"/>
      <c r="ABA60" s="7"/>
      <c r="ABB60" s="7"/>
      <c r="ABC60" s="7"/>
      <c r="ABD60" s="7"/>
      <c r="ABE60" s="7"/>
      <c r="ABF60" s="7"/>
      <c r="ABG60" s="7"/>
      <c r="ABH60" s="7"/>
      <c r="ABI60" s="7"/>
      <c r="ABJ60" s="7"/>
      <c r="ABK60" s="7"/>
      <c r="ABL60" s="7"/>
      <c r="ABM60" s="7"/>
      <c r="ABN60" s="7"/>
      <c r="ABO60" s="7"/>
      <c r="ABP60" s="7"/>
      <c r="ABQ60" s="7"/>
      <c r="ABR60" s="7"/>
      <c r="ABS60" s="7"/>
      <c r="ABT60" s="7"/>
      <c r="ABU60" s="7"/>
      <c r="ABV60" s="7"/>
      <c r="ABW60" s="7"/>
      <c r="ABX60" s="7"/>
      <c r="ABY60" s="7"/>
      <c r="ABZ60" s="7"/>
      <c r="ACA60" s="7"/>
      <c r="ACB60" s="7"/>
      <c r="ACC60" s="7"/>
      <c r="ACD60" s="7"/>
      <c r="ACE60" s="7"/>
      <c r="ACF60" s="7"/>
      <c r="ACG60" s="7"/>
      <c r="ACH60" s="7"/>
      <c r="ACI60" s="7"/>
      <c r="ACJ60" s="7"/>
      <c r="ACK60" s="7"/>
      <c r="ACL60" s="7"/>
      <c r="ACM60" s="7"/>
      <c r="ACN60" s="7"/>
      <c r="ACO60" s="7"/>
      <c r="ACP60" s="7"/>
      <c r="ACQ60" s="7"/>
      <c r="ACR60" s="7"/>
      <c r="ACS60" s="7"/>
      <c r="ACT60" s="7"/>
      <c r="ACU60" s="7"/>
      <c r="ACV60" s="7"/>
      <c r="ACW60" s="7"/>
      <c r="ACX60" s="7"/>
      <c r="ACY60" s="7"/>
      <c r="ACZ60" s="7"/>
      <c r="ADA60" s="7"/>
      <c r="ADB60" s="7"/>
      <c r="ADC60" s="7"/>
      <c r="ADD60" s="7"/>
      <c r="ADE60" s="7"/>
      <c r="ADF60" s="7"/>
      <c r="ADG60" s="7"/>
      <c r="ADH60" s="7"/>
      <c r="ADI60" s="7"/>
      <c r="ADJ60" s="7"/>
      <c r="ADK60" s="7"/>
      <c r="ADL60" s="7"/>
      <c r="ADM60" s="7"/>
      <c r="ADN60" s="7"/>
      <c r="ADO60" s="7"/>
      <c r="ADP60" s="7"/>
      <c r="ADQ60" s="7"/>
      <c r="ADR60" s="7"/>
      <c r="ADS60" s="7"/>
      <c r="ADT60" s="7"/>
      <c r="ADU60" s="7"/>
      <c r="ADV60" s="7"/>
      <c r="ADW60" s="7"/>
      <c r="ADX60" s="7"/>
      <c r="ADY60" s="7"/>
      <c r="ADZ60" s="7"/>
      <c r="AEA60" s="7"/>
      <c r="AEB60" s="7"/>
      <c r="AEC60" s="7"/>
      <c r="AED60" s="7"/>
      <c r="AEE60" s="7"/>
      <c r="AEF60" s="7"/>
      <c r="AEG60" s="7"/>
      <c r="AEH60" s="7"/>
      <c r="AEI60" s="7"/>
      <c r="AEJ60" s="7"/>
      <c r="AEK60" s="7"/>
      <c r="AEL60" s="7"/>
      <c r="AEM60" s="7"/>
      <c r="AEN60" s="7"/>
      <c r="AEO60" s="7"/>
      <c r="AEP60" s="7"/>
      <c r="AEQ60" s="7"/>
      <c r="AER60" s="7"/>
      <c r="AES60" s="7"/>
      <c r="AET60" s="7"/>
      <c r="AEU60" s="7"/>
      <c r="AEV60" s="7"/>
      <c r="AEW60" s="7"/>
      <c r="AEX60" s="7"/>
      <c r="AEY60" s="7"/>
      <c r="AEZ60" s="7"/>
      <c r="AFA60" s="7"/>
      <c r="AFB60" s="7"/>
      <c r="AFC60" s="7"/>
      <c r="AFD60" s="7"/>
      <c r="AFE60" s="7"/>
      <c r="AFF60" s="7"/>
      <c r="AFG60" s="7"/>
      <c r="AFH60" s="7"/>
      <c r="AFI60" s="7"/>
      <c r="AFJ60" s="7"/>
      <c r="AFK60" s="7"/>
      <c r="AFL60" s="7"/>
      <c r="AFM60" s="7"/>
      <c r="AFN60" s="7"/>
      <c r="AFO60" s="7"/>
      <c r="AFP60" s="7"/>
      <c r="AFQ60" s="7"/>
      <c r="AFR60" s="7"/>
      <c r="AFS60" s="7"/>
      <c r="AFT60" s="7"/>
      <c r="AFU60" s="7"/>
      <c r="AFV60" s="7"/>
      <c r="AFW60" s="7"/>
      <c r="AFX60" s="7"/>
      <c r="AFY60" s="7"/>
      <c r="AFZ60" s="7"/>
      <c r="AGA60" s="7"/>
      <c r="AGB60" s="7"/>
      <c r="AGC60" s="7"/>
      <c r="AGD60" s="7"/>
      <c r="AGE60" s="7"/>
      <c r="AGF60" s="7"/>
      <c r="AGG60" s="7"/>
      <c r="AGH60" s="7"/>
      <c r="AGI60" s="7"/>
      <c r="AGJ60" s="7"/>
      <c r="AGK60" s="7"/>
      <c r="AGL60" s="7"/>
      <c r="AGM60" s="7"/>
      <c r="AGN60" s="7"/>
      <c r="AGO60" s="7"/>
      <c r="AGP60" s="7"/>
      <c r="AGQ60" s="7"/>
      <c r="AGR60" s="7"/>
      <c r="AGS60" s="7"/>
      <c r="AGT60" s="7"/>
      <c r="AGU60" s="7"/>
      <c r="AGV60" s="7"/>
      <c r="AGW60" s="7"/>
      <c r="AGX60" s="7"/>
      <c r="AGY60" s="7"/>
      <c r="AGZ60" s="7"/>
      <c r="AHA60" s="7"/>
      <c r="AHB60" s="7"/>
      <c r="AHC60" s="7"/>
      <c r="AHD60" s="7"/>
      <c r="AHE60" s="7"/>
      <c r="AHF60" s="7"/>
      <c r="AHG60" s="7"/>
      <c r="AHH60" s="7"/>
      <c r="AHI60" s="7"/>
      <c r="AHJ60" s="7"/>
      <c r="AHK60" s="7"/>
      <c r="AHL60" s="7"/>
      <c r="AHM60" s="7"/>
      <c r="AHN60" s="7"/>
      <c r="AHO60" s="7"/>
      <c r="AHP60" s="7"/>
      <c r="AHQ60" s="7"/>
      <c r="AHR60" s="7"/>
      <c r="AHS60" s="7"/>
      <c r="AHT60" s="7"/>
      <c r="AHU60" s="7"/>
      <c r="AHV60" s="7"/>
      <c r="AHW60" s="7"/>
      <c r="AHX60" s="7"/>
      <c r="AHY60" s="7"/>
      <c r="AHZ60" s="7"/>
      <c r="AIA60" s="7"/>
      <c r="AIB60" s="7"/>
      <c r="AIC60" s="7"/>
      <c r="AID60" s="7"/>
      <c r="AIE60" s="7"/>
      <c r="AIF60" s="7"/>
      <c r="AIG60" s="7"/>
      <c r="AIH60" s="7"/>
      <c r="AII60" s="7"/>
      <c r="AIJ60" s="7"/>
      <c r="AIK60" s="7"/>
      <c r="AIL60" s="7"/>
      <c r="AIM60" s="7"/>
      <c r="AIN60" s="7"/>
      <c r="AIO60" s="7"/>
      <c r="AIP60" s="7"/>
      <c r="AIQ60" s="7"/>
      <c r="AIR60" s="7"/>
      <c r="AIS60" s="7"/>
      <c r="AIT60" s="7"/>
      <c r="AIU60" s="7"/>
      <c r="AIV60" s="7"/>
      <c r="AIW60" s="7"/>
      <c r="AIX60" s="7"/>
      <c r="AIY60" s="7"/>
      <c r="AIZ60" s="7"/>
      <c r="AJA60" s="7"/>
      <c r="AJB60" s="7"/>
      <c r="AJC60" s="7"/>
      <c r="AJD60" s="7"/>
      <c r="AJE60" s="7"/>
      <c r="AJF60" s="7"/>
      <c r="AJG60" s="7"/>
      <c r="AJH60" s="7"/>
      <c r="AJI60" s="7"/>
      <c r="AJJ60" s="7"/>
      <c r="AJK60" s="7"/>
      <c r="AJL60" s="7"/>
      <c r="AJM60" s="7"/>
      <c r="AJN60" s="7"/>
      <c r="AJO60" s="7"/>
      <c r="AJP60" s="7"/>
      <c r="AJQ60" s="7"/>
      <c r="AJR60" s="7"/>
      <c r="AJS60" s="7"/>
      <c r="AJT60" s="7"/>
      <c r="AJU60" s="7"/>
      <c r="AJV60" s="7"/>
      <c r="AJW60" s="7"/>
      <c r="AJX60" s="7"/>
      <c r="AJY60" s="7"/>
      <c r="AJZ60" s="7"/>
      <c r="AKA60" s="7"/>
      <c r="AKB60" s="7"/>
      <c r="AKC60" s="7"/>
      <c r="AKD60" s="7"/>
      <c r="AKE60" s="7"/>
      <c r="AKF60" s="7"/>
      <c r="AKG60" s="7"/>
      <c r="AKH60" s="7"/>
      <c r="AKI60" s="7"/>
      <c r="AKJ60" s="7"/>
      <c r="AKK60" s="7"/>
      <c r="AKL60" s="7"/>
      <c r="AKM60" s="7"/>
      <c r="AKN60" s="7"/>
      <c r="AKO60" s="7"/>
      <c r="AKP60" s="7"/>
      <c r="AKQ60" s="7"/>
      <c r="AKR60" s="7"/>
      <c r="AKS60" s="7"/>
      <c r="AKT60" s="7"/>
      <c r="AKU60" s="7"/>
      <c r="AKV60" s="7"/>
      <c r="AKW60" s="7"/>
      <c r="AKX60" s="7"/>
      <c r="AKY60" s="7"/>
      <c r="AKZ60" s="7"/>
      <c r="ALA60" s="7"/>
      <c r="ALB60" s="7"/>
      <c r="ALC60" s="7"/>
      <c r="ALD60" s="7"/>
      <c r="ALE60" s="7"/>
      <c r="ALF60" s="7"/>
      <c r="ALG60" s="7"/>
      <c r="ALH60" s="7"/>
      <c r="ALI60" s="7"/>
      <c r="ALJ60" s="7"/>
      <c r="ALK60" s="7"/>
      <c r="ALL60" s="7"/>
      <c r="ALM60" s="7"/>
      <c r="ALN60" s="7"/>
      <c r="ALO60" s="7"/>
      <c r="ALP60" s="7"/>
      <c r="ALQ60" s="7"/>
      <c r="ALR60" s="7"/>
      <c r="ALS60" s="7"/>
      <c r="ALT60" s="7"/>
      <c r="ALU60" s="7"/>
      <c r="ALV60" s="7"/>
      <c r="ALW60" s="7"/>
      <c r="ALX60" s="7"/>
      <c r="ALY60" s="7"/>
      <c r="ALZ60" s="7"/>
    </row>
    <row r="61" spans="1:1014" s="8" customFormat="1" x14ac:dyDescent="0.2">
      <c r="A61" s="33" t="s">
        <v>2</v>
      </c>
      <c r="B61" s="34" t="s">
        <v>153</v>
      </c>
      <c r="C61" s="35">
        <v>150</v>
      </c>
      <c r="D61" s="40">
        <v>10</v>
      </c>
      <c r="E61" s="46">
        <v>15</v>
      </c>
      <c r="F61" s="9"/>
      <c r="G61" s="80">
        <f t="shared" si="5"/>
        <v>0</v>
      </c>
      <c r="H61" s="9"/>
      <c r="I61" s="80">
        <f t="shared" si="1"/>
        <v>0</v>
      </c>
      <c r="J61" s="87">
        <f t="shared" si="2"/>
        <v>0</v>
      </c>
      <c r="K61" s="87">
        <f t="shared" si="3"/>
        <v>0</v>
      </c>
      <c r="L61" s="88">
        <v>5</v>
      </c>
      <c r="M61" s="89">
        <f t="shared" si="4"/>
        <v>0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/>
      <c r="IY61" s="7"/>
      <c r="IZ61" s="7"/>
      <c r="JA61" s="7"/>
      <c r="JB61" s="7"/>
      <c r="JC61" s="7"/>
      <c r="JD61" s="7"/>
      <c r="JE61" s="7"/>
      <c r="JF61" s="7"/>
      <c r="JG61" s="7"/>
      <c r="JH61" s="7"/>
      <c r="JI61" s="7"/>
      <c r="JJ61" s="7"/>
      <c r="JK61" s="7"/>
      <c r="JL61" s="7"/>
      <c r="JM61" s="7"/>
      <c r="JN61" s="7"/>
      <c r="JO61" s="7"/>
      <c r="JP61" s="7"/>
      <c r="JQ61" s="7"/>
      <c r="JR61" s="7"/>
      <c r="JS61" s="7"/>
      <c r="JT61" s="7"/>
      <c r="JU61" s="7"/>
      <c r="JV61" s="7"/>
      <c r="JW61" s="7"/>
      <c r="JX61" s="7"/>
      <c r="JY61" s="7"/>
      <c r="JZ61" s="7"/>
      <c r="KA61" s="7"/>
      <c r="KB61" s="7"/>
      <c r="KC61" s="7"/>
      <c r="KD61" s="7"/>
      <c r="KE61" s="7"/>
      <c r="KF61" s="7"/>
      <c r="KG61" s="7"/>
      <c r="KH61" s="7"/>
      <c r="KI61" s="7"/>
      <c r="KJ61" s="7"/>
      <c r="KK61" s="7"/>
      <c r="KL61" s="7"/>
      <c r="KM61" s="7"/>
      <c r="KN61" s="7"/>
      <c r="KO61" s="7"/>
      <c r="KP61" s="7"/>
      <c r="KQ61" s="7"/>
      <c r="KR61" s="7"/>
      <c r="KS61" s="7"/>
      <c r="KT61" s="7"/>
      <c r="KU61" s="7"/>
      <c r="KV61" s="7"/>
      <c r="KW61" s="7"/>
      <c r="KX61" s="7"/>
      <c r="KY61" s="7"/>
      <c r="KZ61" s="7"/>
      <c r="LA61" s="7"/>
      <c r="LB61" s="7"/>
      <c r="LC61" s="7"/>
      <c r="LD61" s="7"/>
      <c r="LE61" s="7"/>
      <c r="LF61" s="7"/>
      <c r="LG61" s="7"/>
      <c r="LH61" s="7"/>
      <c r="LI61" s="7"/>
      <c r="LJ61" s="7"/>
      <c r="LK61" s="7"/>
      <c r="LL61" s="7"/>
      <c r="LM61" s="7"/>
      <c r="LN61" s="7"/>
      <c r="LO61" s="7"/>
      <c r="LP61" s="7"/>
      <c r="LQ61" s="7"/>
      <c r="LR61" s="7"/>
      <c r="LS61" s="7"/>
      <c r="LT61" s="7"/>
      <c r="LU61" s="7"/>
      <c r="LV61" s="7"/>
      <c r="LW61" s="7"/>
      <c r="LX61" s="7"/>
      <c r="LY61" s="7"/>
      <c r="LZ61" s="7"/>
      <c r="MA61" s="7"/>
      <c r="MB61" s="7"/>
      <c r="MC61" s="7"/>
      <c r="MD61" s="7"/>
      <c r="ME61" s="7"/>
      <c r="MF61" s="7"/>
      <c r="MG61" s="7"/>
      <c r="MH61" s="7"/>
      <c r="MI61" s="7"/>
      <c r="MJ61" s="7"/>
      <c r="MK61" s="7"/>
      <c r="ML61" s="7"/>
      <c r="MM61" s="7"/>
      <c r="MN61" s="7"/>
      <c r="MO61" s="7"/>
      <c r="MP61" s="7"/>
      <c r="MQ61" s="7"/>
      <c r="MR61" s="7"/>
      <c r="MS61" s="7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  <c r="NG61" s="7"/>
      <c r="NH61" s="7"/>
      <c r="NI61" s="7"/>
      <c r="NJ61" s="7"/>
      <c r="NK61" s="7"/>
      <c r="NL61" s="7"/>
      <c r="NM61" s="7"/>
      <c r="NN61" s="7"/>
      <c r="NO61" s="7"/>
      <c r="NP61" s="7"/>
      <c r="NQ61" s="7"/>
      <c r="NR61" s="7"/>
      <c r="NS61" s="7"/>
      <c r="NT61" s="7"/>
      <c r="NU61" s="7"/>
      <c r="NV61" s="7"/>
      <c r="NW61" s="7"/>
      <c r="NX61" s="7"/>
      <c r="NY61" s="7"/>
      <c r="NZ61" s="7"/>
      <c r="OA61" s="7"/>
      <c r="OB61" s="7"/>
      <c r="OC61" s="7"/>
      <c r="OD61" s="7"/>
      <c r="OE61" s="7"/>
      <c r="OF61" s="7"/>
      <c r="OG61" s="7"/>
      <c r="OH61" s="7"/>
      <c r="OI61" s="7"/>
      <c r="OJ61" s="7"/>
      <c r="OK61" s="7"/>
      <c r="OL61" s="7"/>
      <c r="OM61" s="7"/>
      <c r="ON61" s="7"/>
      <c r="OO61" s="7"/>
      <c r="OP61" s="7"/>
      <c r="OQ61" s="7"/>
      <c r="OR61" s="7"/>
      <c r="OS61" s="7"/>
      <c r="OT61" s="7"/>
      <c r="OU61" s="7"/>
      <c r="OV61" s="7"/>
      <c r="OW61" s="7"/>
      <c r="OX61" s="7"/>
      <c r="OY61" s="7"/>
      <c r="OZ61" s="7"/>
      <c r="PA61" s="7"/>
      <c r="PB61" s="7"/>
      <c r="PC61" s="7"/>
      <c r="PD61" s="7"/>
      <c r="PE61" s="7"/>
      <c r="PF61" s="7"/>
      <c r="PG61" s="7"/>
      <c r="PH61" s="7"/>
      <c r="PI61" s="7"/>
      <c r="PJ61" s="7"/>
      <c r="PK61" s="7"/>
      <c r="PL61" s="7"/>
      <c r="PM61" s="7"/>
      <c r="PN61" s="7"/>
      <c r="PO61" s="7"/>
      <c r="PP61" s="7"/>
      <c r="PQ61" s="7"/>
      <c r="PR61" s="7"/>
      <c r="PS61" s="7"/>
      <c r="PT61" s="7"/>
      <c r="PU61" s="7"/>
      <c r="PV61" s="7"/>
      <c r="PW61" s="7"/>
      <c r="PX61" s="7"/>
      <c r="PY61" s="7"/>
      <c r="PZ61" s="7"/>
      <c r="QA61" s="7"/>
      <c r="QB61" s="7"/>
      <c r="QC61" s="7"/>
      <c r="QD61" s="7"/>
      <c r="QE61" s="7"/>
      <c r="QF61" s="7"/>
      <c r="QG61" s="7"/>
      <c r="QH61" s="7"/>
      <c r="QI61" s="7"/>
      <c r="QJ61" s="7"/>
      <c r="QK61" s="7"/>
      <c r="QL61" s="7"/>
      <c r="QM61" s="7"/>
      <c r="QN61" s="7"/>
      <c r="QO61" s="7"/>
      <c r="QP61" s="7"/>
      <c r="QQ61" s="7"/>
      <c r="QR61" s="7"/>
      <c r="QS61" s="7"/>
      <c r="QT61" s="7"/>
      <c r="QU61" s="7"/>
      <c r="QV61" s="7"/>
      <c r="QW61" s="7"/>
      <c r="QX61" s="7"/>
      <c r="QY61" s="7"/>
      <c r="QZ61" s="7"/>
      <c r="RA61" s="7"/>
      <c r="RB61" s="7"/>
      <c r="RC61" s="7"/>
      <c r="RD61" s="7"/>
      <c r="RE61" s="7"/>
      <c r="RF61" s="7"/>
      <c r="RG61" s="7"/>
      <c r="RH61" s="7"/>
      <c r="RI61" s="7"/>
      <c r="RJ61" s="7"/>
      <c r="RK61" s="7"/>
      <c r="RL61" s="7"/>
      <c r="RM61" s="7"/>
      <c r="RN61" s="7"/>
      <c r="RO61" s="7"/>
      <c r="RP61" s="7"/>
      <c r="RQ61" s="7"/>
      <c r="RR61" s="7"/>
      <c r="RS61" s="7"/>
      <c r="RT61" s="7"/>
      <c r="RU61" s="7"/>
      <c r="RV61" s="7"/>
      <c r="RW61" s="7"/>
      <c r="RX61" s="7"/>
      <c r="RY61" s="7"/>
      <c r="RZ61" s="7"/>
      <c r="SA61" s="7"/>
      <c r="SB61" s="7"/>
      <c r="SC61" s="7"/>
      <c r="SD61" s="7"/>
      <c r="SE61" s="7"/>
      <c r="SF61" s="7"/>
      <c r="SG61" s="7"/>
      <c r="SH61" s="7"/>
      <c r="SI61" s="7"/>
      <c r="SJ61" s="7"/>
      <c r="SK61" s="7"/>
      <c r="SL61" s="7"/>
      <c r="SM61" s="7"/>
      <c r="SN61" s="7"/>
      <c r="SO61" s="7"/>
      <c r="SP61" s="7"/>
      <c r="SQ61" s="7"/>
      <c r="SR61" s="7"/>
      <c r="SS61" s="7"/>
      <c r="ST61" s="7"/>
      <c r="SU61" s="7"/>
      <c r="SV61" s="7"/>
      <c r="SW61" s="7"/>
      <c r="SX61" s="7"/>
      <c r="SY61" s="7"/>
      <c r="SZ61" s="7"/>
      <c r="TA61" s="7"/>
      <c r="TB61" s="7"/>
      <c r="TC61" s="7"/>
      <c r="TD61" s="7"/>
      <c r="TE61" s="7"/>
      <c r="TF61" s="7"/>
      <c r="TG61" s="7"/>
      <c r="TH61" s="7"/>
      <c r="TI61" s="7"/>
      <c r="TJ61" s="7"/>
      <c r="TK61" s="7"/>
      <c r="TL61" s="7"/>
      <c r="TM61" s="7"/>
      <c r="TN61" s="7"/>
      <c r="TO61" s="7"/>
      <c r="TP61" s="7"/>
      <c r="TQ61" s="7"/>
      <c r="TR61" s="7"/>
      <c r="TS61" s="7"/>
      <c r="TT61" s="7"/>
      <c r="TU61" s="7"/>
      <c r="TV61" s="7"/>
      <c r="TW61" s="7"/>
      <c r="TX61" s="7"/>
      <c r="TY61" s="7"/>
      <c r="TZ61" s="7"/>
      <c r="UA61" s="7"/>
      <c r="UB61" s="7"/>
      <c r="UC61" s="7"/>
      <c r="UD61" s="7"/>
      <c r="UE61" s="7"/>
      <c r="UF61" s="7"/>
      <c r="UG61" s="7"/>
      <c r="UH61" s="7"/>
      <c r="UI61" s="7"/>
      <c r="UJ61" s="7"/>
      <c r="UK61" s="7"/>
      <c r="UL61" s="7"/>
      <c r="UM61" s="7"/>
      <c r="UN61" s="7"/>
      <c r="UO61" s="7"/>
      <c r="UP61" s="7"/>
      <c r="UQ61" s="7"/>
      <c r="UR61" s="7"/>
      <c r="US61" s="7"/>
      <c r="UT61" s="7"/>
      <c r="UU61" s="7"/>
      <c r="UV61" s="7"/>
      <c r="UW61" s="7"/>
      <c r="UX61" s="7"/>
      <c r="UY61" s="7"/>
      <c r="UZ61" s="7"/>
      <c r="VA61" s="7"/>
      <c r="VB61" s="7"/>
      <c r="VC61" s="7"/>
      <c r="VD61" s="7"/>
      <c r="VE61" s="7"/>
      <c r="VF61" s="7"/>
      <c r="VG61" s="7"/>
      <c r="VH61" s="7"/>
      <c r="VI61" s="7"/>
      <c r="VJ61" s="7"/>
      <c r="VK61" s="7"/>
      <c r="VL61" s="7"/>
      <c r="VM61" s="7"/>
      <c r="VN61" s="7"/>
      <c r="VO61" s="7"/>
      <c r="VP61" s="7"/>
      <c r="VQ61" s="7"/>
      <c r="VR61" s="7"/>
      <c r="VS61" s="7"/>
      <c r="VT61" s="7"/>
      <c r="VU61" s="7"/>
      <c r="VV61" s="7"/>
      <c r="VW61" s="7"/>
      <c r="VX61" s="7"/>
      <c r="VY61" s="7"/>
      <c r="VZ61" s="7"/>
      <c r="WA61" s="7"/>
      <c r="WB61" s="7"/>
      <c r="WC61" s="7"/>
      <c r="WD61" s="7"/>
      <c r="WE61" s="7"/>
      <c r="WF61" s="7"/>
      <c r="WG61" s="7"/>
      <c r="WH61" s="7"/>
      <c r="WI61" s="7"/>
      <c r="WJ61" s="7"/>
      <c r="WK61" s="7"/>
      <c r="WL61" s="7"/>
      <c r="WM61" s="7"/>
      <c r="WN61" s="7"/>
      <c r="WO61" s="7"/>
      <c r="WP61" s="7"/>
      <c r="WQ61" s="7"/>
      <c r="WR61" s="7"/>
      <c r="WS61" s="7"/>
      <c r="WT61" s="7"/>
      <c r="WU61" s="7"/>
      <c r="WV61" s="7"/>
      <c r="WW61" s="7"/>
      <c r="WX61" s="7"/>
      <c r="WY61" s="7"/>
      <c r="WZ61" s="7"/>
      <c r="XA61" s="7"/>
      <c r="XB61" s="7"/>
      <c r="XC61" s="7"/>
      <c r="XD61" s="7"/>
      <c r="XE61" s="7"/>
      <c r="XF61" s="7"/>
      <c r="XG61" s="7"/>
      <c r="XH61" s="7"/>
      <c r="XI61" s="7"/>
      <c r="XJ61" s="7"/>
      <c r="XK61" s="7"/>
      <c r="XL61" s="7"/>
      <c r="XM61" s="7"/>
      <c r="XN61" s="7"/>
      <c r="XO61" s="7"/>
      <c r="XP61" s="7"/>
      <c r="XQ61" s="7"/>
      <c r="XR61" s="7"/>
      <c r="XS61" s="7"/>
      <c r="XT61" s="7"/>
      <c r="XU61" s="7"/>
      <c r="XV61" s="7"/>
      <c r="XW61" s="7"/>
      <c r="XX61" s="7"/>
      <c r="XY61" s="7"/>
      <c r="XZ61" s="7"/>
      <c r="YA61" s="7"/>
      <c r="YB61" s="7"/>
      <c r="YC61" s="7"/>
      <c r="YD61" s="7"/>
      <c r="YE61" s="7"/>
      <c r="YF61" s="7"/>
      <c r="YG61" s="7"/>
      <c r="YH61" s="7"/>
      <c r="YI61" s="7"/>
      <c r="YJ61" s="7"/>
      <c r="YK61" s="7"/>
      <c r="YL61" s="7"/>
      <c r="YM61" s="7"/>
      <c r="YN61" s="7"/>
      <c r="YO61" s="7"/>
      <c r="YP61" s="7"/>
      <c r="YQ61" s="7"/>
      <c r="YR61" s="7"/>
      <c r="YS61" s="7"/>
      <c r="YT61" s="7"/>
      <c r="YU61" s="7"/>
      <c r="YV61" s="7"/>
      <c r="YW61" s="7"/>
      <c r="YX61" s="7"/>
      <c r="YY61" s="7"/>
      <c r="YZ61" s="7"/>
      <c r="ZA61" s="7"/>
      <c r="ZB61" s="7"/>
      <c r="ZC61" s="7"/>
      <c r="ZD61" s="7"/>
      <c r="ZE61" s="7"/>
      <c r="ZF61" s="7"/>
      <c r="ZG61" s="7"/>
      <c r="ZH61" s="7"/>
      <c r="ZI61" s="7"/>
      <c r="ZJ61" s="7"/>
      <c r="ZK61" s="7"/>
      <c r="ZL61" s="7"/>
      <c r="ZM61" s="7"/>
      <c r="ZN61" s="7"/>
      <c r="ZO61" s="7"/>
      <c r="ZP61" s="7"/>
      <c r="ZQ61" s="7"/>
      <c r="ZR61" s="7"/>
      <c r="ZS61" s="7"/>
      <c r="ZT61" s="7"/>
      <c r="ZU61" s="7"/>
      <c r="ZV61" s="7"/>
      <c r="ZW61" s="7"/>
      <c r="ZX61" s="7"/>
      <c r="ZY61" s="7"/>
      <c r="ZZ61" s="7"/>
      <c r="AAA61" s="7"/>
      <c r="AAB61" s="7"/>
      <c r="AAC61" s="7"/>
      <c r="AAD61" s="7"/>
      <c r="AAE61" s="7"/>
      <c r="AAF61" s="7"/>
      <c r="AAG61" s="7"/>
      <c r="AAH61" s="7"/>
      <c r="AAI61" s="7"/>
      <c r="AAJ61" s="7"/>
      <c r="AAK61" s="7"/>
      <c r="AAL61" s="7"/>
      <c r="AAM61" s="7"/>
      <c r="AAN61" s="7"/>
      <c r="AAO61" s="7"/>
      <c r="AAP61" s="7"/>
      <c r="AAQ61" s="7"/>
      <c r="AAR61" s="7"/>
      <c r="AAS61" s="7"/>
      <c r="AAT61" s="7"/>
      <c r="AAU61" s="7"/>
      <c r="AAV61" s="7"/>
      <c r="AAW61" s="7"/>
      <c r="AAX61" s="7"/>
      <c r="AAY61" s="7"/>
      <c r="AAZ61" s="7"/>
      <c r="ABA61" s="7"/>
      <c r="ABB61" s="7"/>
      <c r="ABC61" s="7"/>
      <c r="ABD61" s="7"/>
      <c r="ABE61" s="7"/>
      <c r="ABF61" s="7"/>
      <c r="ABG61" s="7"/>
      <c r="ABH61" s="7"/>
      <c r="ABI61" s="7"/>
      <c r="ABJ61" s="7"/>
      <c r="ABK61" s="7"/>
      <c r="ABL61" s="7"/>
      <c r="ABM61" s="7"/>
      <c r="ABN61" s="7"/>
      <c r="ABO61" s="7"/>
      <c r="ABP61" s="7"/>
      <c r="ABQ61" s="7"/>
      <c r="ABR61" s="7"/>
      <c r="ABS61" s="7"/>
      <c r="ABT61" s="7"/>
      <c r="ABU61" s="7"/>
      <c r="ABV61" s="7"/>
      <c r="ABW61" s="7"/>
      <c r="ABX61" s="7"/>
      <c r="ABY61" s="7"/>
      <c r="ABZ61" s="7"/>
      <c r="ACA61" s="7"/>
      <c r="ACB61" s="7"/>
      <c r="ACC61" s="7"/>
      <c r="ACD61" s="7"/>
      <c r="ACE61" s="7"/>
      <c r="ACF61" s="7"/>
      <c r="ACG61" s="7"/>
      <c r="ACH61" s="7"/>
      <c r="ACI61" s="7"/>
      <c r="ACJ61" s="7"/>
      <c r="ACK61" s="7"/>
      <c r="ACL61" s="7"/>
      <c r="ACM61" s="7"/>
      <c r="ACN61" s="7"/>
      <c r="ACO61" s="7"/>
      <c r="ACP61" s="7"/>
      <c r="ACQ61" s="7"/>
      <c r="ACR61" s="7"/>
      <c r="ACS61" s="7"/>
      <c r="ACT61" s="7"/>
      <c r="ACU61" s="7"/>
      <c r="ACV61" s="7"/>
      <c r="ACW61" s="7"/>
      <c r="ACX61" s="7"/>
      <c r="ACY61" s="7"/>
      <c r="ACZ61" s="7"/>
      <c r="ADA61" s="7"/>
      <c r="ADB61" s="7"/>
      <c r="ADC61" s="7"/>
      <c r="ADD61" s="7"/>
      <c r="ADE61" s="7"/>
      <c r="ADF61" s="7"/>
      <c r="ADG61" s="7"/>
      <c r="ADH61" s="7"/>
      <c r="ADI61" s="7"/>
      <c r="ADJ61" s="7"/>
      <c r="ADK61" s="7"/>
      <c r="ADL61" s="7"/>
      <c r="ADM61" s="7"/>
      <c r="ADN61" s="7"/>
      <c r="ADO61" s="7"/>
      <c r="ADP61" s="7"/>
      <c r="ADQ61" s="7"/>
      <c r="ADR61" s="7"/>
      <c r="ADS61" s="7"/>
      <c r="ADT61" s="7"/>
      <c r="ADU61" s="7"/>
      <c r="ADV61" s="7"/>
      <c r="ADW61" s="7"/>
      <c r="ADX61" s="7"/>
      <c r="ADY61" s="7"/>
      <c r="ADZ61" s="7"/>
      <c r="AEA61" s="7"/>
      <c r="AEB61" s="7"/>
      <c r="AEC61" s="7"/>
      <c r="AED61" s="7"/>
      <c r="AEE61" s="7"/>
      <c r="AEF61" s="7"/>
      <c r="AEG61" s="7"/>
      <c r="AEH61" s="7"/>
      <c r="AEI61" s="7"/>
      <c r="AEJ61" s="7"/>
      <c r="AEK61" s="7"/>
      <c r="AEL61" s="7"/>
      <c r="AEM61" s="7"/>
      <c r="AEN61" s="7"/>
      <c r="AEO61" s="7"/>
      <c r="AEP61" s="7"/>
      <c r="AEQ61" s="7"/>
      <c r="AER61" s="7"/>
      <c r="AES61" s="7"/>
      <c r="AET61" s="7"/>
      <c r="AEU61" s="7"/>
      <c r="AEV61" s="7"/>
      <c r="AEW61" s="7"/>
      <c r="AEX61" s="7"/>
      <c r="AEY61" s="7"/>
      <c r="AEZ61" s="7"/>
      <c r="AFA61" s="7"/>
      <c r="AFB61" s="7"/>
      <c r="AFC61" s="7"/>
      <c r="AFD61" s="7"/>
      <c r="AFE61" s="7"/>
      <c r="AFF61" s="7"/>
      <c r="AFG61" s="7"/>
      <c r="AFH61" s="7"/>
      <c r="AFI61" s="7"/>
      <c r="AFJ61" s="7"/>
      <c r="AFK61" s="7"/>
      <c r="AFL61" s="7"/>
      <c r="AFM61" s="7"/>
      <c r="AFN61" s="7"/>
      <c r="AFO61" s="7"/>
      <c r="AFP61" s="7"/>
      <c r="AFQ61" s="7"/>
      <c r="AFR61" s="7"/>
      <c r="AFS61" s="7"/>
      <c r="AFT61" s="7"/>
      <c r="AFU61" s="7"/>
      <c r="AFV61" s="7"/>
      <c r="AFW61" s="7"/>
      <c r="AFX61" s="7"/>
      <c r="AFY61" s="7"/>
      <c r="AFZ61" s="7"/>
      <c r="AGA61" s="7"/>
      <c r="AGB61" s="7"/>
      <c r="AGC61" s="7"/>
      <c r="AGD61" s="7"/>
      <c r="AGE61" s="7"/>
      <c r="AGF61" s="7"/>
      <c r="AGG61" s="7"/>
      <c r="AGH61" s="7"/>
      <c r="AGI61" s="7"/>
      <c r="AGJ61" s="7"/>
      <c r="AGK61" s="7"/>
      <c r="AGL61" s="7"/>
      <c r="AGM61" s="7"/>
      <c r="AGN61" s="7"/>
      <c r="AGO61" s="7"/>
      <c r="AGP61" s="7"/>
      <c r="AGQ61" s="7"/>
      <c r="AGR61" s="7"/>
      <c r="AGS61" s="7"/>
      <c r="AGT61" s="7"/>
      <c r="AGU61" s="7"/>
      <c r="AGV61" s="7"/>
      <c r="AGW61" s="7"/>
      <c r="AGX61" s="7"/>
      <c r="AGY61" s="7"/>
      <c r="AGZ61" s="7"/>
      <c r="AHA61" s="7"/>
      <c r="AHB61" s="7"/>
      <c r="AHC61" s="7"/>
      <c r="AHD61" s="7"/>
      <c r="AHE61" s="7"/>
      <c r="AHF61" s="7"/>
      <c r="AHG61" s="7"/>
      <c r="AHH61" s="7"/>
      <c r="AHI61" s="7"/>
      <c r="AHJ61" s="7"/>
      <c r="AHK61" s="7"/>
      <c r="AHL61" s="7"/>
      <c r="AHM61" s="7"/>
      <c r="AHN61" s="7"/>
      <c r="AHO61" s="7"/>
      <c r="AHP61" s="7"/>
      <c r="AHQ61" s="7"/>
      <c r="AHR61" s="7"/>
      <c r="AHS61" s="7"/>
      <c r="AHT61" s="7"/>
      <c r="AHU61" s="7"/>
      <c r="AHV61" s="7"/>
      <c r="AHW61" s="7"/>
      <c r="AHX61" s="7"/>
      <c r="AHY61" s="7"/>
      <c r="AHZ61" s="7"/>
      <c r="AIA61" s="7"/>
      <c r="AIB61" s="7"/>
      <c r="AIC61" s="7"/>
      <c r="AID61" s="7"/>
      <c r="AIE61" s="7"/>
      <c r="AIF61" s="7"/>
      <c r="AIG61" s="7"/>
      <c r="AIH61" s="7"/>
      <c r="AII61" s="7"/>
      <c r="AIJ61" s="7"/>
      <c r="AIK61" s="7"/>
      <c r="AIL61" s="7"/>
      <c r="AIM61" s="7"/>
      <c r="AIN61" s="7"/>
      <c r="AIO61" s="7"/>
      <c r="AIP61" s="7"/>
      <c r="AIQ61" s="7"/>
      <c r="AIR61" s="7"/>
      <c r="AIS61" s="7"/>
      <c r="AIT61" s="7"/>
      <c r="AIU61" s="7"/>
      <c r="AIV61" s="7"/>
      <c r="AIW61" s="7"/>
      <c r="AIX61" s="7"/>
      <c r="AIY61" s="7"/>
      <c r="AIZ61" s="7"/>
      <c r="AJA61" s="7"/>
      <c r="AJB61" s="7"/>
      <c r="AJC61" s="7"/>
      <c r="AJD61" s="7"/>
      <c r="AJE61" s="7"/>
      <c r="AJF61" s="7"/>
      <c r="AJG61" s="7"/>
      <c r="AJH61" s="7"/>
      <c r="AJI61" s="7"/>
      <c r="AJJ61" s="7"/>
      <c r="AJK61" s="7"/>
      <c r="AJL61" s="7"/>
      <c r="AJM61" s="7"/>
      <c r="AJN61" s="7"/>
      <c r="AJO61" s="7"/>
      <c r="AJP61" s="7"/>
      <c r="AJQ61" s="7"/>
      <c r="AJR61" s="7"/>
      <c r="AJS61" s="7"/>
      <c r="AJT61" s="7"/>
      <c r="AJU61" s="7"/>
      <c r="AJV61" s="7"/>
      <c r="AJW61" s="7"/>
      <c r="AJX61" s="7"/>
      <c r="AJY61" s="7"/>
      <c r="AJZ61" s="7"/>
      <c r="AKA61" s="7"/>
      <c r="AKB61" s="7"/>
      <c r="AKC61" s="7"/>
      <c r="AKD61" s="7"/>
      <c r="AKE61" s="7"/>
      <c r="AKF61" s="7"/>
      <c r="AKG61" s="7"/>
      <c r="AKH61" s="7"/>
      <c r="AKI61" s="7"/>
      <c r="AKJ61" s="7"/>
      <c r="AKK61" s="7"/>
      <c r="AKL61" s="7"/>
      <c r="AKM61" s="7"/>
      <c r="AKN61" s="7"/>
      <c r="AKO61" s="7"/>
      <c r="AKP61" s="7"/>
      <c r="AKQ61" s="7"/>
      <c r="AKR61" s="7"/>
      <c r="AKS61" s="7"/>
      <c r="AKT61" s="7"/>
      <c r="AKU61" s="7"/>
      <c r="AKV61" s="7"/>
      <c r="AKW61" s="7"/>
      <c r="AKX61" s="7"/>
      <c r="AKY61" s="7"/>
      <c r="AKZ61" s="7"/>
      <c r="ALA61" s="7"/>
      <c r="ALB61" s="7"/>
      <c r="ALC61" s="7"/>
      <c r="ALD61" s="7"/>
      <c r="ALE61" s="7"/>
      <c r="ALF61" s="7"/>
      <c r="ALG61" s="7"/>
      <c r="ALH61" s="7"/>
      <c r="ALI61" s="7"/>
      <c r="ALJ61" s="7"/>
      <c r="ALK61" s="7"/>
      <c r="ALL61" s="7"/>
      <c r="ALM61" s="7"/>
      <c r="ALN61" s="7"/>
      <c r="ALO61" s="7"/>
      <c r="ALP61" s="7"/>
      <c r="ALQ61" s="7"/>
      <c r="ALR61" s="7"/>
      <c r="ALS61" s="7"/>
      <c r="ALT61" s="7"/>
      <c r="ALU61" s="7"/>
      <c r="ALV61" s="7"/>
      <c r="ALW61" s="7"/>
      <c r="ALX61" s="7"/>
      <c r="ALY61" s="7"/>
      <c r="ALZ61" s="7"/>
    </row>
    <row r="62" spans="1:1014" s="7" customFormat="1" x14ac:dyDescent="0.2">
      <c r="A62" s="41" t="s">
        <v>2</v>
      </c>
      <c r="B62" s="42" t="s">
        <v>198</v>
      </c>
      <c r="C62" s="43">
        <v>450</v>
      </c>
      <c r="D62" s="44">
        <v>10</v>
      </c>
      <c r="E62" s="45">
        <v>45</v>
      </c>
      <c r="F62" s="22"/>
      <c r="G62" s="81">
        <f t="shared" si="5"/>
        <v>0</v>
      </c>
      <c r="H62" s="22"/>
      <c r="I62" s="81">
        <f t="shared" si="1"/>
        <v>0</v>
      </c>
      <c r="J62" s="90">
        <f t="shared" si="2"/>
        <v>0</v>
      </c>
      <c r="K62" s="90">
        <f t="shared" si="3"/>
        <v>0</v>
      </c>
      <c r="L62" s="91">
        <v>4</v>
      </c>
      <c r="M62" s="92">
        <f t="shared" si="4"/>
        <v>0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  <c r="IY62" s="8"/>
      <c r="IZ62" s="8"/>
      <c r="JA62" s="8"/>
      <c r="JB62" s="8"/>
      <c r="JC62" s="8"/>
      <c r="JD62" s="8"/>
      <c r="JE62" s="8"/>
      <c r="JF62" s="8"/>
      <c r="JG62" s="8"/>
      <c r="JH62" s="8"/>
      <c r="JI62" s="8"/>
      <c r="JJ62" s="8"/>
      <c r="JK62" s="8"/>
      <c r="JL62" s="8"/>
      <c r="JM62" s="8"/>
      <c r="JN62" s="8"/>
      <c r="JO62" s="8"/>
      <c r="JP62" s="8"/>
      <c r="JQ62" s="8"/>
      <c r="JR62" s="8"/>
      <c r="JS62" s="8"/>
      <c r="JT62" s="8"/>
      <c r="JU62" s="8"/>
      <c r="JV62" s="8"/>
      <c r="JW62" s="8"/>
      <c r="JX62" s="8"/>
      <c r="JY62" s="8"/>
      <c r="JZ62" s="8"/>
      <c r="KA62" s="8"/>
      <c r="KB62" s="8"/>
      <c r="KC62" s="8"/>
      <c r="KD62" s="8"/>
      <c r="KE62" s="8"/>
      <c r="KF62" s="8"/>
      <c r="KG62" s="8"/>
      <c r="KH62" s="8"/>
      <c r="KI62" s="8"/>
      <c r="KJ62" s="8"/>
      <c r="KK62" s="8"/>
      <c r="KL62" s="8"/>
      <c r="KM62" s="8"/>
      <c r="KN62" s="8"/>
      <c r="KO62" s="8"/>
      <c r="KP62" s="8"/>
      <c r="KQ62" s="8"/>
      <c r="KR62" s="8"/>
      <c r="KS62" s="8"/>
      <c r="KT62" s="8"/>
      <c r="KU62" s="8"/>
      <c r="KV62" s="8"/>
      <c r="KW62" s="8"/>
      <c r="KX62" s="8"/>
      <c r="KY62" s="8"/>
      <c r="KZ62" s="8"/>
      <c r="LA62" s="8"/>
      <c r="LB62" s="8"/>
      <c r="LC62" s="8"/>
      <c r="LD62" s="8"/>
      <c r="LE62" s="8"/>
      <c r="LF62" s="8"/>
      <c r="LG62" s="8"/>
      <c r="LH62" s="8"/>
      <c r="LI62" s="8"/>
      <c r="LJ62" s="8"/>
      <c r="LK62" s="8"/>
      <c r="LL62" s="8"/>
      <c r="LM62" s="8"/>
      <c r="LN62" s="8"/>
      <c r="LO62" s="8"/>
      <c r="LP62" s="8"/>
      <c r="LQ62" s="8"/>
      <c r="LR62" s="8"/>
      <c r="LS62" s="8"/>
      <c r="LT62" s="8"/>
      <c r="LU62" s="8"/>
      <c r="LV62" s="8"/>
      <c r="LW62" s="8"/>
      <c r="LX62" s="8"/>
      <c r="LY62" s="8"/>
      <c r="LZ62" s="8"/>
      <c r="MA62" s="8"/>
      <c r="MB62" s="8"/>
      <c r="MC62" s="8"/>
      <c r="MD62" s="8"/>
      <c r="ME62" s="8"/>
      <c r="MF62" s="8"/>
      <c r="MG62" s="8"/>
      <c r="MH62" s="8"/>
      <c r="MI62" s="8"/>
      <c r="MJ62" s="8"/>
      <c r="MK62" s="8"/>
      <c r="ML62" s="8"/>
      <c r="MM62" s="8"/>
      <c r="MN62" s="8"/>
      <c r="MO62" s="8"/>
      <c r="MP62" s="8"/>
      <c r="MQ62" s="8"/>
      <c r="MR62" s="8"/>
      <c r="MS62" s="8"/>
      <c r="MT62" s="8"/>
      <c r="MU62" s="8"/>
      <c r="MV62" s="8"/>
      <c r="MW62" s="8"/>
      <c r="MX62" s="8"/>
      <c r="MY62" s="8"/>
      <c r="MZ62" s="8"/>
      <c r="NA62" s="8"/>
      <c r="NB62" s="8"/>
      <c r="NC62" s="8"/>
      <c r="ND62" s="8"/>
      <c r="NE62" s="8"/>
      <c r="NF62" s="8"/>
      <c r="NG62" s="8"/>
      <c r="NH62" s="8"/>
      <c r="NI62" s="8"/>
      <c r="NJ62" s="8"/>
      <c r="NK62" s="8"/>
      <c r="NL62" s="8"/>
      <c r="NM62" s="8"/>
      <c r="NN62" s="8"/>
      <c r="NO62" s="8"/>
      <c r="NP62" s="8"/>
      <c r="NQ62" s="8"/>
      <c r="NR62" s="8"/>
      <c r="NS62" s="8"/>
      <c r="NT62" s="8"/>
      <c r="NU62" s="8"/>
      <c r="NV62" s="8"/>
      <c r="NW62" s="8"/>
      <c r="NX62" s="8"/>
      <c r="NY62" s="8"/>
      <c r="NZ62" s="8"/>
      <c r="OA62" s="8"/>
      <c r="OB62" s="8"/>
      <c r="OC62" s="8"/>
      <c r="OD62" s="8"/>
      <c r="OE62" s="8"/>
      <c r="OF62" s="8"/>
      <c r="OG62" s="8"/>
      <c r="OH62" s="8"/>
      <c r="OI62" s="8"/>
      <c r="OJ62" s="8"/>
      <c r="OK62" s="8"/>
      <c r="OL62" s="8"/>
      <c r="OM62" s="8"/>
      <c r="ON62" s="8"/>
      <c r="OO62" s="8"/>
      <c r="OP62" s="8"/>
      <c r="OQ62" s="8"/>
      <c r="OR62" s="8"/>
      <c r="OS62" s="8"/>
      <c r="OT62" s="8"/>
      <c r="OU62" s="8"/>
      <c r="OV62" s="8"/>
      <c r="OW62" s="8"/>
      <c r="OX62" s="8"/>
      <c r="OY62" s="8"/>
      <c r="OZ62" s="8"/>
      <c r="PA62" s="8"/>
      <c r="PB62" s="8"/>
      <c r="PC62" s="8"/>
      <c r="PD62" s="8"/>
      <c r="PE62" s="8"/>
      <c r="PF62" s="8"/>
      <c r="PG62" s="8"/>
      <c r="PH62" s="8"/>
      <c r="PI62" s="8"/>
      <c r="PJ62" s="8"/>
      <c r="PK62" s="8"/>
      <c r="PL62" s="8"/>
      <c r="PM62" s="8"/>
      <c r="PN62" s="8"/>
      <c r="PO62" s="8"/>
      <c r="PP62" s="8"/>
      <c r="PQ62" s="8"/>
      <c r="PR62" s="8"/>
      <c r="PS62" s="8"/>
      <c r="PT62" s="8"/>
      <c r="PU62" s="8"/>
      <c r="PV62" s="8"/>
      <c r="PW62" s="8"/>
      <c r="PX62" s="8"/>
      <c r="PY62" s="8"/>
      <c r="PZ62" s="8"/>
      <c r="QA62" s="8"/>
      <c r="QB62" s="8"/>
      <c r="QC62" s="8"/>
      <c r="QD62" s="8"/>
      <c r="QE62" s="8"/>
      <c r="QF62" s="8"/>
      <c r="QG62" s="8"/>
      <c r="QH62" s="8"/>
      <c r="QI62" s="8"/>
      <c r="QJ62" s="8"/>
      <c r="QK62" s="8"/>
      <c r="QL62" s="8"/>
      <c r="QM62" s="8"/>
      <c r="QN62" s="8"/>
      <c r="QO62" s="8"/>
      <c r="QP62" s="8"/>
      <c r="QQ62" s="8"/>
      <c r="QR62" s="8"/>
      <c r="QS62" s="8"/>
      <c r="QT62" s="8"/>
      <c r="QU62" s="8"/>
      <c r="QV62" s="8"/>
      <c r="QW62" s="8"/>
      <c r="QX62" s="8"/>
      <c r="QY62" s="8"/>
      <c r="QZ62" s="8"/>
      <c r="RA62" s="8"/>
      <c r="RB62" s="8"/>
      <c r="RC62" s="8"/>
      <c r="RD62" s="8"/>
      <c r="RE62" s="8"/>
      <c r="RF62" s="8"/>
      <c r="RG62" s="8"/>
      <c r="RH62" s="8"/>
      <c r="RI62" s="8"/>
      <c r="RJ62" s="8"/>
      <c r="RK62" s="8"/>
      <c r="RL62" s="8"/>
      <c r="RM62" s="8"/>
      <c r="RN62" s="8"/>
      <c r="RO62" s="8"/>
      <c r="RP62" s="8"/>
      <c r="RQ62" s="8"/>
      <c r="RR62" s="8"/>
      <c r="RS62" s="8"/>
      <c r="RT62" s="8"/>
      <c r="RU62" s="8"/>
      <c r="RV62" s="8"/>
      <c r="RW62" s="8"/>
      <c r="RX62" s="8"/>
      <c r="RY62" s="8"/>
      <c r="RZ62" s="8"/>
      <c r="SA62" s="8"/>
      <c r="SB62" s="8"/>
      <c r="SC62" s="8"/>
      <c r="SD62" s="8"/>
      <c r="SE62" s="8"/>
      <c r="SF62" s="8"/>
      <c r="SG62" s="8"/>
      <c r="SH62" s="8"/>
      <c r="SI62" s="8"/>
      <c r="SJ62" s="8"/>
      <c r="SK62" s="8"/>
      <c r="SL62" s="8"/>
      <c r="SM62" s="8"/>
      <c r="SN62" s="8"/>
      <c r="SO62" s="8"/>
      <c r="SP62" s="8"/>
      <c r="SQ62" s="8"/>
      <c r="SR62" s="8"/>
      <c r="SS62" s="8"/>
      <c r="ST62" s="8"/>
      <c r="SU62" s="8"/>
      <c r="SV62" s="8"/>
      <c r="SW62" s="8"/>
      <c r="SX62" s="8"/>
      <c r="SY62" s="8"/>
      <c r="SZ62" s="8"/>
      <c r="TA62" s="8"/>
      <c r="TB62" s="8"/>
      <c r="TC62" s="8"/>
      <c r="TD62" s="8"/>
      <c r="TE62" s="8"/>
      <c r="TF62" s="8"/>
      <c r="TG62" s="8"/>
      <c r="TH62" s="8"/>
      <c r="TI62" s="8"/>
      <c r="TJ62" s="8"/>
      <c r="TK62" s="8"/>
      <c r="TL62" s="8"/>
      <c r="TM62" s="8"/>
      <c r="TN62" s="8"/>
      <c r="TO62" s="8"/>
      <c r="TP62" s="8"/>
      <c r="TQ62" s="8"/>
      <c r="TR62" s="8"/>
      <c r="TS62" s="8"/>
      <c r="TT62" s="8"/>
      <c r="TU62" s="8"/>
      <c r="TV62" s="8"/>
      <c r="TW62" s="8"/>
      <c r="TX62" s="8"/>
      <c r="TY62" s="8"/>
      <c r="TZ62" s="8"/>
      <c r="UA62" s="8"/>
      <c r="UB62" s="8"/>
      <c r="UC62" s="8"/>
      <c r="UD62" s="8"/>
      <c r="UE62" s="8"/>
      <c r="UF62" s="8"/>
      <c r="UG62" s="8"/>
      <c r="UH62" s="8"/>
      <c r="UI62" s="8"/>
      <c r="UJ62" s="8"/>
      <c r="UK62" s="8"/>
      <c r="UL62" s="8"/>
      <c r="UM62" s="8"/>
      <c r="UN62" s="8"/>
      <c r="UO62" s="8"/>
      <c r="UP62" s="8"/>
      <c r="UQ62" s="8"/>
      <c r="UR62" s="8"/>
      <c r="US62" s="8"/>
      <c r="UT62" s="8"/>
      <c r="UU62" s="8"/>
      <c r="UV62" s="8"/>
      <c r="UW62" s="8"/>
      <c r="UX62" s="8"/>
      <c r="UY62" s="8"/>
      <c r="UZ62" s="8"/>
      <c r="VA62" s="8"/>
      <c r="VB62" s="8"/>
      <c r="VC62" s="8"/>
      <c r="VD62" s="8"/>
      <c r="VE62" s="8"/>
      <c r="VF62" s="8"/>
      <c r="VG62" s="8"/>
      <c r="VH62" s="8"/>
      <c r="VI62" s="8"/>
      <c r="VJ62" s="8"/>
      <c r="VK62" s="8"/>
      <c r="VL62" s="8"/>
      <c r="VM62" s="8"/>
      <c r="VN62" s="8"/>
      <c r="VO62" s="8"/>
      <c r="VP62" s="8"/>
      <c r="VQ62" s="8"/>
      <c r="VR62" s="8"/>
      <c r="VS62" s="8"/>
      <c r="VT62" s="8"/>
      <c r="VU62" s="8"/>
      <c r="VV62" s="8"/>
      <c r="VW62" s="8"/>
      <c r="VX62" s="8"/>
      <c r="VY62" s="8"/>
      <c r="VZ62" s="8"/>
      <c r="WA62" s="8"/>
      <c r="WB62" s="8"/>
      <c r="WC62" s="8"/>
      <c r="WD62" s="8"/>
      <c r="WE62" s="8"/>
      <c r="WF62" s="8"/>
      <c r="WG62" s="8"/>
      <c r="WH62" s="8"/>
      <c r="WI62" s="8"/>
      <c r="WJ62" s="8"/>
      <c r="WK62" s="8"/>
      <c r="WL62" s="8"/>
      <c r="WM62" s="8"/>
      <c r="WN62" s="8"/>
      <c r="WO62" s="8"/>
      <c r="WP62" s="8"/>
      <c r="WQ62" s="8"/>
      <c r="WR62" s="8"/>
      <c r="WS62" s="8"/>
      <c r="WT62" s="8"/>
      <c r="WU62" s="8"/>
      <c r="WV62" s="8"/>
      <c r="WW62" s="8"/>
      <c r="WX62" s="8"/>
      <c r="WY62" s="8"/>
      <c r="WZ62" s="8"/>
      <c r="XA62" s="8"/>
      <c r="XB62" s="8"/>
      <c r="XC62" s="8"/>
      <c r="XD62" s="8"/>
      <c r="XE62" s="8"/>
      <c r="XF62" s="8"/>
      <c r="XG62" s="8"/>
      <c r="XH62" s="8"/>
      <c r="XI62" s="8"/>
      <c r="XJ62" s="8"/>
      <c r="XK62" s="8"/>
      <c r="XL62" s="8"/>
      <c r="XM62" s="8"/>
      <c r="XN62" s="8"/>
      <c r="XO62" s="8"/>
      <c r="XP62" s="8"/>
      <c r="XQ62" s="8"/>
      <c r="XR62" s="8"/>
      <c r="XS62" s="8"/>
      <c r="XT62" s="8"/>
      <c r="XU62" s="8"/>
      <c r="XV62" s="8"/>
      <c r="XW62" s="8"/>
      <c r="XX62" s="8"/>
      <c r="XY62" s="8"/>
      <c r="XZ62" s="8"/>
      <c r="YA62" s="8"/>
      <c r="YB62" s="8"/>
      <c r="YC62" s="8"/>
      <c r="YD62" s="8"/>
      <c r="YE62" s="8"/>
      <c r="YF62" s="8"/>
      <c r="YG62" s="8"/>
      <c r="YH62" s="8"/>
      <c r="YI62" s="8"/>
      <c r="YJ62" s="8"/>
      <c r="YK62" s="8"/>
      <c r="YL62" s="8"/>
      <c r="YM62" s="8"/>
      <c r="YN62" s="8"/>
      <c r="YO62" s="8"/>
      <c r="YP62" s="8"/>
      <c r="YQ62" s="8"/>
      <c r="YR62" s="8"/>
      <c r="YS62" s="8"/>
      <c r="YT62" s="8"/>
      <c r="YU62" s="8"/>
      <c r="YV62" s="8"/>
      <c r="YW62" s="8"/>
      <c r="YX62" s="8"/>
      <c r="YY62" s="8"/>
      <c r="YZ62" s="8"/>
      <c r="ZA62" s="8"/>
      <c r="ZB62" s="8"/>
      <c r="ZC62" s="8"/>
      <c r="ZD62" s="8"/>
      <c r="ZE62" s="8"/>
      <c r="ZF62" s="8"/>
      <c r="ZG62" s="8"/>
      <c r="ZH62" s="8"/>
      <c r="ZI62" s="8"/>
      <c r="ZJ62" s="8"/>
      <c r="ZK62" s="8"/>
      <c r="ZL62" s="8"/>
      <c r="ZM62" s="8"/>
      <c r="ZN62" s="8"/>
      <c r="ZO62" s="8"/>
      <c r="ZP62" s="8"/>
      <c r="ZQ62" s="8"/>
      <c r="ZR62" s="8"/>
      <c r="ZS62" s="8"/>
      <c r="ZT62" s="8"/>
      <c r="ZU62" s="8"/>
      <c r="ZV62" s="8"/>
      <c r="ZW62" s="8"/>
      <c r="ZX62" s="8"/>
      <c r="ZY62" s="8"/>
      <c r="ZZ62" s="8"/>
      <c r="AAA62" s="8"/>
      <c r="AAB62" s="8"/>
      <c r="AAC62" s="8"/>
      <c r="AAD62" s="8"/>
      <c r="AAE62" s="8"/>
      <c r="AAF62" s="8"/>
      <c r="AAG62" s="8"/>
      <c r="AAH62" s="8"/>
      <c r="AAI62" s="8"/>
      <c r="AAJ62" s="8"/>
      <c r="AAK62" s="8"/>
      <c r="AAL62" s="8"/>
      <c r="AAM62" s="8"/>
      <c r="AAN62" s="8"/>
      <c r="AAO62" s="8"/>
      <c r="AAP62" s="8"/>
      <c r="AAQ62" s="8"/>
      <c r="AAR62" s="8"/>
      <c r="AAS62" s="8"/>
      <c r="AAT62" s="8"/>
      <c r="AAU62" s="8"/>
      <c r="AAV62" s="8"/>
      <c r="AAW62" s="8"/>
      <c r="AAX62" s="8"/>
      <c r="AAY62" s="8"/>
      <c r="AAZ62" s="8"/>
      <c r="ABA62" s="8"/>
      <c r="ABB62" s="8"/>
      <c r="ABC62" s="8"/>
      <c r="ABD62" s="8"/>
      <c r="ABE62" s="8"/>
      <c r="ABF62" s="8"/>
      <c r="ABG62" s="8"/>
      <c r="ABH62" s="8"/>
      <c r="ABI62" s="8"/>
      <c r="ABJ62" s="8"/>
      <c r="ABK62" s="8"/>
      <c r="ABL62" s="8"/>
      <c r="ABM62" s="8"/>
      <c r="ABN62" s="8"/>
      <c r="ABO62" s="8"/>
      <c r="ABP62" s="8"/>
      <c r="ABQ62" s="8"/>
      <c r="ABR62" s="8"/>
      <c r="ABS62" s="8"/>
      <c r="ABT62" s="8"/>
      <c r="ABU62" s="8"/>
      <c r="ABV62" s="8"/>
      <c r="ABW62" s="8"/>
      <c r="ABX62" s="8"/>
      <c r="ABY62" s="8"/>
      <c r="ABZ62" s="8"/>
      <c r="ACA62" s="8"/>
      <c r="ACB62" s="8"/>
      <c r="ACC62" s="8"/>
      <c r="ACD62" s="8"/>
      <c r="ACE62" s="8"/>
      <c r="ACF62" s="8"/>
      <c r="ACG62" s="8"/>
      <c r="ACH62" s="8"/>
      <c r="ACI62" s="8"/>
      <c r="ACJ62" s="8"/>
      <c r="ACK62" s="8"/>
      <c r="ACL62" s="8"/>
      <c r="ACM62" s="8"/>
      <c r="ACN62" s="8"/>
      <c r="ACO62" s="8"/>
      <c r="ACP62" s="8"/>
      <c r="ACQ62" s="8"/>
      <c r="ACR62" s="8"/>
      <c r="ACS62" s="8"/>
      <c r="ACT62" s="8"/>
      <c r="ACU62" s="8"/>
      <c r="ACV62" s="8"/>
      <c r="ACW62" s="8"/>
      <c r="ACX62" s="8"/>
      <c r="ACY62" s="8"/>
      <c r="ACZ62" s="8"/>
      <c r="ADA62" s="8"/>
      <c r="ADB62" s="8"/>
      <c r="ADC62" s="8"/>
      <c r="ADD62" s="8"/>
      <c r="ADE62" s="8"/>
      <c r="ADF62" s="8"/>
      <c r="ADG62" s="8"/>
      <c r="ADH62" s="8"/>
      <c r="ADI62" s="8"/>
      <c r="ADJ62" s="8"/>
      <c r="ADK62" s="8"/>
      <c r="ADL62" s="8"/>
      <c r="ADM62" s="8"/>
      <c r="ADN62" s="8"/>
      <c r="ADO62" s="8"/>
      <c r="ADP62" s="8"/>
      <c r="ADQ62" s="8"/>
      <c r="ADR62" s="8"/>
      <c r="ADS62" s="8"/>
      <c r="ADT62" s="8"/>
      <c r="ADU62" s="8"/>
      <c r="ADV62" s="8"/>
      <c r="ADW62" s="8"/>
      <c r="ADX62" s="8"/>
      <c r="ADY62" s="8"/>
      <c r="ADZ62" s="8"/>
      <c r="AEA62" s="8"/>
      <c r="AEB62" s="8"/>
      <c r="AEC62" s="8"/>
      <c r="AED62" s="8"/>
      <c r="AEE62" s="8"/>
      <c r="AEF62" s="8"/>
      <c r="AEG62" s="8"/>
      <c r="AEH62" s="8"/>
      <c r="AEI62" s="8"/>
      <c r="AEJ62" s="8"/>
      <c r="AEK62" s="8"/>
      <c r="AEL62" s="8"/>
      <c r="AEM62" s="8"/>
      <c r="AEN62" s="8"/>
      <c r="AEO62" s="8"/>
      <c r="AEP62" s="8"/>
      <c r="AEQ62" s="8"/>
      <c r="AER62" s="8"/>
      <c r="AES62" s="8"/>
      <c r="AET62" s="8"/>
      <c r="AEU62" s="8"/>
      <c r="AEV62" s="8"/>
      <c r="AEW62" s="8"/>
      <c r="AEX62" s="8"/>
      <c r="AEY62" s="8"/>
      <c r="AEZ62" s="8"/>
      <c r="AFA62" s="8"/>
      <c r="AFB62" s="8"/>
      <c r="AFC62" s="8"/>
      <c r="AFD62" s="8"/>
      <c r="AFE62" s="8"/>
      <c r="AFF62" s="8"/>
      <c r="AFG62" s="8"/>
      <c r="AFH62" s="8"/>
      <c r="AFI62" s="8"/>
      <c r="AFJ62" s="8"/>
      <c r="AFK62" s="8"/>
      <c r="AFL62" s="8"/>
      <c r="AFM62" s="8"/>
      <c r="AFN62" s="8"/>
      <c r="AFO62" s="8"/>
      <c r="AFP62" s="8"/>
      <c r="AFQ62" s="8"/>
      <c r="AFR62" s="8"/>
      <c r="AFS62" s="8"/>
      <c r="AFT62" s="8"/>
      <c r="AFU62" s="8"/>
      <c r="AFV62" s="8"/>
      <c r="AFW62" s="8"/>
      <c r="AFX62" s="8"/>
      <c r="AFY62" s="8"/>
      <c r="AFZ62" s="8"/>
      <c r="AGA62" s="8"/>
      <c r="AGB62" s="8"/>
      <c r="AGC62" s="8"/>
      <c r="AGD62" s="8"/>
      <c r="AGE62" s="8"/>
      <c r="AGF62" s="8"/>
      <c r="AGG62" s="8"/>
      <c r="AGH62" s="8"/>
      <c r="AGI62" s="8"/>
      <c r="AGJ62" s="8"/>
      <c r="AGK62" s="8"/>
      <c r="AGL62" s="8"/>
      <c r="AGM62" s="8"/>
      <c r="AGN62" s="8"/>
      <c r="AGO62" s="8"/>
      <c r="AGP62" s="8"/>
      <c r="AGQ62" s="8"/>
      <c r="AGR62" s="8"/>
      <c r="AGS62" s="8"/>
      <c r="AGT62" s="8"/>
      <c r="AGU62" s="8"/>
      <c r="AGV62" s="8"/>
      <c r="AGW62" s="8"/>
      <c r="AGX62" s="8"/>
      <c r="AGY62" s="8"/>
      <c r="AGZ62" s="8"/>
      <c r="AHA62" s="8"/>
      <c r="AHB62" s="8"/>
      <c r="AHC62" s="8"/>
      <c r="AHD62" s="8"/>
      <c r="AHE62" s="8"/>
      <c r="AHF62" s="8"/>
      <c r="AHG62" s="8"/>
      <c r="AHH62" s="8"/>
      <c r="AHI62" s="8"/>
      <c r="AHJ62" s="8"/>
      <c r="AHK62" s="8"/>
      <c r="AHL62" s="8"/>
      <c r="AHM62" s="8"/>
      <c r="AHN62" s="8"/>
      <c r="AHO62" s="8"/>
      <c r="AHP62" s="8"/>
      <c r="AHQ62" s="8"/>
      <c r="AHR62" s="8"/>
      <c r="AHS62" s="8"/>
      <c r="AHT62" s="8"/>
      <c r="AHU62" s="8"/>
      <c r="AHV62" s="8"/>
      <c r="AHW62" s="8"/>
      <c r="AHX62" s="8"/>
      <c r="AHY62" s="8"/>
      <c r="AHZ62" s="8"/>
      <c r="AIA62" s="8"/>
      <c r="AIB62" s="8"/>
      <c r="AIC62" s="8"/>
      <c r="AID62" s="8"/>
      <c r="AIE62" s="8"/>
      <c r="AIF62" s="8"/>
      <c r="AIG62" s="8"/>
      <c r="AIH62" s="8"/>
      <c r="AII62" s="8"/>
      <c r="AIJ62" s="8"/>
      <c r="AIK62" s="8"/>
      <c r="AIL62" s="8"/>
      <c r="AIM62" s="8"/>
      <c r="AIN62" s="8"/>
      <c r="AIO62" s="8"/>
      <c r="AIP62" s="8"/>
      <c r="AIQ62" s="8"/>
      <c r="AIR62" s="8"/>
      <c r="AIS62" s="8"/>
      <c r="AIT62" s="8"/>
      <c r="AIU62" s="8"/>
      <c r="AIV62" s="8"/>
      <c r="AIW62" s="8"/>
      <c r="AIX62" s="8"/>
      <c r="AIY62" s="8"/>
      <c r="AIZ62" s="8"/>
      <c r="AJA62" s="8"/>
      <c r="AJB62" s="8"/>
      <c r="AJC62" s="8"/>
      <c r="AJD62" s="8"/>
      <c r="AJE62" s="8"/>
      <c r="AJF62" s="8"/>
      <c r="AJG62" s="8"/>
      <c r="AJH62" s="8"/>
      <c r="AJI62" s="8"/>
      <c r="AJJ62" s="8"/>
      <c r="AJK62" s="8"/>
      <c r="AJL62" s="8"/>
      <c r="AJM62" s="8"/>
      <c r="AJN62" s="8"/>
      <c r="AJO62" s="8"/>
      <c r="AJP62" s="8"/>
      <c r="AJQ62" s="8"/>
      <c r="AJR62" s="8"/>
      <c r="AJS62" s="8"/>
      <c r="AJT62" s="8"/>
      <c r="AJU62" s="8"/>
      <c r="AJV62" s="8"/>
      <c r="AJW62" s="8"/>
      <c r="AJX62" s="8"/>
      <c r="AJY62" s="8"/>
      <c r="AJZ62" s="8"/>
      <c r="AKA62" s="8"/>
      <c r="AKB62" s="8"/>
      <c r="AKC62" s="8"/>
      <c r="AKD62" s="8"/>
      <c r="AKE62" s="8"/>
      <c r="AKF62" s="8"/>
      <c r="AKG62" s="8"/>
      <c r="AKH62" s="8"/>
      <c r="AKI62" s="8"/>
      <c r="AKJ62" s="8"/>
      <c r="AKK62" s="8"/>
      <c r="AKL62" s="8"/>
      <c r="AKM62" s="8"/>
      <c r="AKN62" s="8"/>
      <c r="AKO62" s="8"/>
      <c r="AKP62" s="8"/>
      <c r="AKQ62" s="8"/>
      <c r="AKR62" s="8"/>
      <c r="AKS62" s="8"/>
      <c r="AKT62" s="8"/>
      <c r="AKU62" s="8"/>
      <c r="AKV62" s="8"/>
      <c r="AKW62" s="8"/>
      <c r="AKX62" s="8"/>
      <c r="AKY62" s="8"/>
      <c r="AKZ62" s="8"/>
      <c r="ALA62" s="8"/>
      <c r="ALB62" s="8"/>
      <c r="ALC62" s="8"/>
      <c r="ALD62" s="8"/>
      <c r="ALE62" s="8"/>
      <c r="ALF62" s="8"/>
      <c r="ALG62" s="8"/>
      <c r="ALH62" s="8"/>
      <c r="ALI62" s="8"/>
      <c r="ALJ62" s="8"/>
      <c r="ALK62" s="8"/>
      <c r="ALL62" s="8"/>
      <c r="ALM62" s="8"/>
      <c r="ALN62" s="8"/>
      <c r="ALO62" s="8"/>
      <c r="ALP62" s="8"/>
      <c r="ALQ62" s="8"/>
      <c r="ALR62" s="8"/>
      <c r="ALS62" s="8"/>
      <c r="ALT62" s="8"/>
      <c r="ALU62" s="8"/>
      <c r="ALV62" s="8"/>
      <c r="ALW62" s="8"/>
    </row>
    <row r="63" spans="1:1014" s="8" customFormat="1" x14ac:dyDescent="0.2">
      <c r="A63" s="41" t="s">
        <v>2</v>
      </c>
      <c r="B63" s="42" t="s">
        <v>127</v>
      </c>
      <c r="C63" s="43">
        <v>450</v>
      </c>
      <c r="D63" s="44">
        <v>10</v>
      </c>
      <c r="E63" s="45">
        <v>45</v>
      </c>
      <c r="F63" s="22"/>
      <c r="G63" s="81">
        <f t="shared" si="5"/>
        <v>0</v>
      </c>
      <c r="H63" s="22"/>
      <c r="I63" s="81">
        <f t="shared" si="1"/>
        <v>0</v>
      </c>
      <c r="J63" s="90">
        <f t="shared" si="2"/>
        <v>0</v>
      </c>
      <c r="K63" s="90">
        <f t="shared" si="3"/>
        <v>0</v>
      </c>
      <c r="L63" s="91">
        <v>4</v>
      </c>
      <c r="M63" s="92">
        <f t="shared" si="4"/>
        <v>0</v>
      </c>
      <c r="ALX63" s="7"/>
      <c r="ALY63" s="7"/>
      <c r="ALZ63" s="7"/>
    </row>
    <row r="64" spans="1:1014" s="8" customFormat="1" x14ac:dyDescent="0.2">
      <c r="A64" s="41" t="s">
        <v>2</v>
      </c>
      <c r="B64" s="42" t="s">
        <v>128</v>
      </c>
      <c r="C64" s="43">
        <v>450</v>
      </c>
      <c r="D64" s="44">
        <v>10</v>
      </c>
      <c r="E64" s="45">
        <v>45</v>
      </c>
      <c r="F64" s="22"/>
      <c r="G64" s="81">
        <f t="shared" si="5"/>
        <v>0</v>
      </c>
      <c r="H64" s="22"/>
      <c r="I64" s="81">
        <f t="shared" si="1"/>
        <v>0</v>
      </c>
      <c r="J64" s="90">
        <f t="shared" si="2"/>
        <v>0</v>
      </c>
      <c r="K64" s="90">
        <f t="shared" si="3"/>
        <v>0</v>
      </c>
      <c r="L64" s="91">
        <v>4</v>
      </c>
      <c r="M64" s="92">
        <f t="shared" si="4"/>
        <v>0</v>
      </c>
      <c r="ALX64" s="7"/>
      <c r="ALY64" s="7"/>
      <c r="ALZ64" s="7"/>
    </row>
    <row r="65" spans="1:1014" s="8" customFormat="1" x14ac:dyDescent="0.2">
      <c r="A65" s="41" t="s">
        <v>2</v>
      </c>
      <c r="B65" s="42" t="s">
        <v>129</v>
      </c>
      <c r="C65" s="43">
        <v>450</v>
      </c>
      <c r="D65" s="44">
        <v>10</v>
      </c>
      <c r="E65" s="45">
        <v>45</v>
      </c>
      <c r="F65" s="22"/>
      <c r="G65" s="81">
        <f t="shared" si="5"/>
        <v>0</v>
      </c>
      <c r="H65" s="22"/>
      <c r="I65" s="81">
        <f t="shared" si="1"/>
        <v>0</v>
      </c>
      <c r="J65" s="90">
        <f t="shared" si="2"/>
        <v>0</v>
      </c>
      <c r="K65" s="90">
        <f t="shared" si="3"/>
        <v>0</v>
      </c>
      <c r="L65" s="91">
        <v>4</v>
      </c>
      <c r="M65" s="92">
        <f t="shared" si="4"/>
        <v>0</v>
      </c>
      <c r="ALX65" s="7"/>
      <c r="ALY65" s="7"/>
      <c r="ALZ65" s="7"/>
    </row>
    <row r="66" spans="1:1014" s="8" customFormat="1" x14ac:dyDescent="0.2">
      <c r="A66" s="41" t="s">
        <v>2</v>
      </c>
      <c r="B66" s="42" t="s">
        <v>199</v>
      </c>
      <c r="C66" s="43">
        <v>250</v>
      </c>
      <c r="D66" s="44">
        <v>10</v>
      </c>
      <c r="E66" s="45">
        <v>25</v>
      </c>
      <c r="F66" s="22"/>
      <c r="G66" s="81">
        <f t="shared" si="5"/>
        <v>0</v>
      </c>
      <c r="H66" s="22"/>
      <c r="I66" s="81">
        <f t="shared" si="1"/>
        <v>0</v>
      </c>
      <c r="J66" s="90">
        <f t="shared" si="2"/>
        <v>0</v>
      </c>
      <c r="K66" s="90">
        <f t="shared" si="3"/>
        <v>0</v>
      </c>
      <c r="L66" s="91">
        <v>4</v>
      </c>
      <c r="M66" s="92">
        <f t="shared" si="4"/>
        <v>0</v>
      </c>
      <c r="ALX66" s="7"/>
      <c r="ALY66" s="7"/>
      <c r="ALZ66" s="7"/>
    </row>
    <row r="67" spans="1:1014" s="8" customFormat="1" x14ac:dyDescent="0.2">
      <c r="A67" s="41" t="s">
        <v>2</v>
      </c>
      <c r="B67" s="42" t="s">
        <v>131</v>
      </c>
      <c r="C67" s="43">
        <v>250</v>
      </c>
      <c r="D67" s="44">
        <v>10</v>
      </c>
      <c r="E67" s="45">
        <v>25</v>
      </c>
      <c r="F67" s="22"/>
      <c r="G67" s="81">
        <f t="shared" ref="G67:G98" si="6">F67*D67</f>
        <v>0</v>
      </c>
      <c r="H67" s="22"/>
      <c r="I67" s="81">
        <f t="shared" si="1"/>
        <v>0</v>
      </c>
      <c r="J67" s="90">
        <f t="shared" si="2"/>
        <v>0</v>
      </c>
      <c r="K67" s="90">
        <f t="shared" si="3"/>
        <v>0</v>
      </c>
      <c r="L67" s="91">
        <v>4</v>
      </c>
      <c r="M67" s="92">
        <f t="shared" si="4"/>
        <v>0</v>
      </c>
      <c r="ALX67" s="7"/>
      <c r="ALY67" s="7"/>
      <c r="ALZ67" s="7"/>
    </row>
    <row r="68" spans="1:1014" s="8" customFormat="1" x14ac:dyDescent="0.2">
      <c r="A68" s="41" t="s">
        <v>2</v>
      </c>
      <c r="B68" s="42" t="s">
        <v>132</v>
      </c>
      <c r="C68" s="43">
        <v>250</v>
      </c>
      <c r="D68" s="44">
        <v>10</v>
      </c>
      <c r="E68" s="45">
        <v>25</v>
      </c>
      <c r="F68" s="22"/>
      <c r="G68" s="81">
        <f t="shared" si="6"/>
        <v>0</v>
      </c>
      <c r="H68" s="22"/>
      <c r="I68" s="81">
        <f t="shared" ref="I68:I104" si="7">H68*D68</f>
        <v>0</v>
      </c>
      <c r="J68" s="90">
        <f t="shared" ref="J68:J131" si="8">H68-F68</f>
        <v>0</v>
      </c>
      <c r="K68" s="90">
        <f t="shared" ref="K68:K131" si="9">I68-G68</f>
        <v>0</v>
      </c>
      <c r="L68" s="91">
        <v>4</v>
      </c>
      <c r="M68" s="92">
        <f t="shared" ref="M68:M104" si="10">I68*L68</f>
        <v>0</v>
      </c>
      <c r="ALX68" s="7"/>
      <c r="ALY68" s="7"/>
      <c r="ALZ68" s="7"/>
    </row>
    <row r="69" spans="1:1014" s="8" customFormat="1" x14ac:dyDescent="0.2">
      <c r="A69" s="41" t="s">
        <v>2</v>
      </c>
      <c r="B69" s="42" t="s">
        <v>133</v>
      </c>
      <c r="C69" s="43">
        <v>250</v>
      </c>
      <c r="D69" s="44">
        <v>10</v>
      </c>
      <c r="E69" s="45">
        <v>25</v>
      </c>
      <c r="F69" s="22"/>
      <c r="G69" s="81">
        <f t="shared" si="6"/>
        <v>0</v>
      </c>
      <c r="H69" s="22"/>
      <c r="I69" s="81">
        <f t="shared" si="7"/>
        <v>0</v>
      </c>
      <c r="J69" s="90">
        <f t="shared" si="8"/>
        <v>0</v>
      </c>
      <c r="K69" s="90">
        <f t="shared" si="9"/>
        <v>0</v>
      </c>
      <c r="L69" s="91">
        <v>4</v>
      </c>
      <c r="M69" s="92">
        <f t="shared" si="10"/>
        <v>0</v>
      </c>
      <c r="ALX69" s="7"/>
      <c r="ALY69" s="7"/>
      <c r="ALZ69" s="7"/>
    </row>
    <row r="70" spans="1:1014" s="8" customFormat="1" x14ac:dyDescent="0.2">
      <c r="A70" s="33" t="s">
        <v>2</v>
      </c>
      <c r="B70" s="34" t="s">
        <v>42</v>
      </c>
      <c r="C70" s="35">
        <v>100</v>
      </c>
      <c r="D70" s="40">
        <v>25</v>
      </c>
      <c r="E70" s="46">
        <v>4</v>
      </c>
      <c r="F70" s="9"/>
      <c r="G70" s="80">
        <f t="shared" si="6"/>
        <v>0</v>
      </c>
      <c r="H70" s="9"/>
      <c r="I70" s="80">
        <f t="shared" si="7"/>
        <v>0</v>
      </c>
      <c r="J70" s="87">
        <f t="shared" si="8"/>
        <v>0</v>
      </c>
      <c r="K70" s="87">
        <f t="shared" si="9"/>
        <v>0</v>
      </c>
      <c r="L70" s="88">
        <v>5.5</v>
      </c>
      <c r="M70" s="89">
        <f t="shared" si="10"/>
        <v>0</v>
      </c>
      <c r="ALX70" s="7"/>
      <c r="ALY70" s="7"/>
      <c r="ALZ70" s="7"/>
    </row>
    <row r="71" spans="1:1014" s="8" customFormat="1" ht="16.25" customHeight="1" x14ac:dyDescent="0.2">
      <c r="A71" s="33" t="s">
        <v>2</v>
      </c>
      <c r="B71" s="34" t="s">
        <v>154</v>
      </c>
      <c r="C71" s="35">
        <v>275</v>
      </c>
      <c r="D71" s="40">
        <v>25</v>
      </c>
      <c r="E71" s="46">
        <v>11</v>
      </c>
      <c r="F71" s="9"/>
      <c r="G71" s="80">
        <f t="shared" si="6"/>
        <v>0</v>
      </c>
      <c r="H71" s="9"/>
      <c r="I71" s="80">
        <f t="shared" si="7"/>
        <v>0</v>
      </c>
      <c r="J71" s="87">
        <f t="shared" si="8"/>
        <v>0</v>
      </c>
      <c r="K71" s="87">
        <f t="shared" si="9"/>
        <v>0</v>
      </c>
      <c r="L71" s="88">
        <v>5</v>
      </c>
      <c r="M71" s="89">
        <f t="shared" si="10"/>
        <v>0</v>
      </c>
      <c r="ALX71" s="7"/>
      <c r="ALY71" s="7"/>
      <c r="ALZ71" s="7"/>
    </row>
    <row r="72" spans="1:1014" s="8" customFormat="1" x14ac:dyDescent="0.2">
      <c r="A72" s="33" t="s">
        <v>2</v>
      </c>
      <c r="B72" s="34" t="s">
        <v>43</v>
      </c>
      <c r="C72" s="35">
        <v>300</v>
      </c>
      <c r="D72" s="40">
        <v>25</v>
      </c>
      <c r="E72" s="46">
        <v>12</v>
      </c>
      <c r="F72" s="9"/>
      <c r="G72" s="80">
        <f t="shared" si="6"/>
        <v>0</v>
      </c>
      <c r="H72" s="9"/>
      <c r="I72" s="80">
        <f t="shared" si="7"/>
        <v>0</v>
      </c>
      <c r="J72" s="87">
        <f t="shared" si="8"/>
        <v>0</v>
      </c>
      <c r="K72" s="87">
        <f t="shared" si="9"/>
        <v>0</v>
      </c>
      <c r="L72" s="88">
        <v>4.5</v>
      </c>
      <c r="M72" s="89">
        <f t="shared" si="10"/>
        <v>0</v>
      </c>
      <c r="ALX72" s="7"/>
      <c r="ALY72" s="7"/>
      <c r="ALZ72" s="7"/>
    </row>
    <row r="73" spans="1:1014" s="8" customFormat="1" x14ac:dyDescent="0.2">
      <c r="A73" s="33" t="s">
        <v>2</v>
      </c>
      <c r="B73" s="34" t="s">
        <v>155</v>
      </c>
      <c r="C73" s="35">
        <v>275</v>
      </c>
      <c r="D73" s="40">
        <v>25</v>
      </c>
      <c r="E73" s="46">
        <v>11</v>
      </c>
      <c r="F73" s="9"/>
      <c r="G73" s="80">
        <f t="shared" si="6"/>
        <v>0</v>
      </c>
      <c r="H73" s="9"/>
      <c r="I73" s="80">
        <f t="shared" si="7"/>
        <v>0</v>
      </c>
      <c r="J73" s="87">
        <f t="shared" si="8"/>
        <v>0</v>
      </c>
      <c r="K73" s="87">
        <f t="shared" si="9"/>
        <v>0</v>
      </c>
      <c r="L73" s="88">
        <v>5</v>
      </c>
      <c r="M73" s="89">
        <f t="shared" si="10"/>
        <v>0</v>
      </c>
      <c r="ALU73" s="7"/>
      <c r="ALV73" s="7"/>
      <c r="ALW73" s="7"/>
      <c r="ALX73" s="7"/>
      <c r="ALY73" s="7"/>
      <c r="ALZ73" s="7"/>
    </row>
    <row r="74" spans="1:1014" s="8" customFormat="1" x14ac:dyDescent="0.2">
      <c r="A74" s="33" t="s">
        <v>2</v>
      </c>
      <c r="B74" s="34" t="s">
        <v>44</v>
      </c>
      <c r="C74" s="35">
        <v>300</v>
      </c>
      <c r="D74" s="40">
        <v>25</v>
      </c>
      <c r="E74" s="46">
        <v>12</v>
      </c>
      <c r="F74" s="9"/>
      <c r="G74" s="80">
        <f t="shared" si="6"/>
        <v>0</v>
      </c>
      <c r="H74" s="9"/>
      <c r="I74" s="80">
        <f t="shared" si="7"/>
        <v>0</v>
      </c>
      <c r="J74" s="87">
        <f t="shared" si="8"/>
        <v>0</v>
      </c>
      <c r="K74" s="87">
        <f t="shared" si="9"/>
        <v>0</v>
      </c>
      <c r="L74" s="88">
        <v>4.5</v>
      </c>
      <c r="M74" s="89">
        <f t="shared" si="10"/>
        <v>0</v>
      </c>
      <c r="ALZ74" s="7"/>
    </row>
    <row r="75" spans="1:1014" s="8" customFormat="1" x14ac:dyDescent="0.2">
      <c r="A75" s="33" t="s">
        <v>2</v>
      </c>
      <c r="B75" s="34" t="s">
        <v>156</v>
      </c>
      <c r="C75" s="35">
        <v>275</v>
      </c>
      <c r="D75" s="40">
        <v>25</v>
      </c>
      <c r="E75" s="46">
        <v>11</v>
      </c>
      <c r="F75" s="9"/>
      <c r="G75" s="80">
        <f t="shared" si="6"/>
        <v>0</v>
      </c>
      <c r="H75" s="9"/>
      <c r="I75" s="80">
        <f t="shared" si="7"/>
        <v>0</v>
      </c>
      <c r="J75" s="87">
        <f t="shared" si="8"/>
        <v>0</v>
      </c>
      <c r="K75" s="87">
        <f t="shared" si="9"/>
        <v>0</v>
      </c>
      <c r="L75" s="88">
        <v>5</v>
      </c>
      <c r="M75" s="89">
        <f t="shared" si="10"/>
        <v>0</v>
      </c>
      <c r="ALZ75" s="7"/>
    </row>
    <row r="76" spans="1:1014" s="8" customFormat="1" x14ac:dyDescent="0.2">
      <c r="A76" s="33" t="s">
        <v>2</v>
      </c>
      <c r="B76" s="34" t="s">
        <v>137</v>
      </c>
      <c r="C76" s="35">
        <v>300</v>
      </c>
      <c r="D76" s="40">
        <v>25</v>
      </c>
      <c r="E76" s="46">
        <v>12</v>
      </c>
      <c r="F76" s="9"/>
      <c r="G76" s="80">
        <f t="shared" si="6"/>
        <v>0</v>
      </c>
      <c r="H76" s="9"/>
      <c r="I76" s="80">
        <f t="shared" si="7"/>
        <v>0</v>
      </c>
      <c r="J76" s="87">
        <f t="shared" si="8"/>
        <v>0</v>
      </c>
      <c r="K76" s="87">
        <f t="shared" si="9"/>
        <v>0</v>
      </c>
      <c r="L76" s="88">
        <v>4.5</v>
      </c>
      <c r="M76" s="89">
        <f t="shared" si="10"/>
        <v>0</v>
      </c>
      <c r="ALZ76" s="7"/>
    </row>
    <row r="77" spans="1:1014" s="8" customFormat="1" x14ac:dyDescent="0.2">
      <c r="A77" s="33" t="s">
        <v>2</v>
      </c>
      <c r="B77" s="34" t="s">
        <v>157</v>
      </c>
      <c r="C77" s="35">
        <v>300</v>
      </c>
      <c r="D77" s="40">
        <v>25</v>
      </c>
      <c r="E77" s="46">
        <v>12</v>
      </c>
      <c r="F77" s="9"/>
      <c r="G77" s="80">
        <f t="shared" si="6"/>
        <v>0</v>
      </c>
      <c r="H77" s="9"/>
      <c r="I77" s="80">
        <f t="shared" si="7"/>
        <v>0</v>
      </c>
      <c r="J77" s="87">
        <f t="shared" si="8"/>
        <v>0</v>
      </c>
      <c r="K77" s="87">
        <f t="shared" si="9"/>
        <v>0</v>
      </c>
      <c r="L77" s="88">
        <v>4.5</v>
      </c>
      <c r="M77" s="89">
        <f t="shared" si="10"/>
        <v>0</v>
      </c>
      <c r="ALU77" s="7"/>
      <c r="ALV77" s="7"/>
      <c r="ALW77" s="7"/>
      <c r="ALX77" s="7"/>
      <c r="ALY77" s="7"/>
      <c r="ALZ77" s="7"/>
    </row>
    <row r="78" spans="1:1014" s="8" customFormat="1" x14ac:dyDescent="0.2">
      <c r="A78" s="33" t="s">
        <v>2</v>
      </c>
      <c r="B78" s="34" t="s">
        <v>158</v>
      </c>
      <c r="C78" s="35">
        <v>300</v>
      </c>
      <c r="D78" s="40">
        <v>25</v>
      </c>
      <c r="E78" s="46">
        <v>12</v>
      </c>
      <c r="F78" s="9"/>
      <c r="G78" s="80">
        <f t="shared" si="6"/>
        <v>0</v>
      </c>
      <c r="H78" s="9"/>
      <c r="I78" s="80">
        <f t="shared" si="7"/>
        <v>0</v>
      </c>
      <c r="J78" s="87">
        <f t="shared" si="8"/>
        <v>0</v>
      </c>
      <c r="K78" s="87">
        <f t="shared" si="9"/>
        <v>0</v>
      </c>
      <c r="L78" s="88">
        <v>4.5</v>
      </c>
      <c r="M78" s="89">
        <f t="shared" si="10"/>
        <v>0</v>
      </c>
      <c r="ALU78" s="7"/>
      <c r="ALV78" s="7"/>
      <c r="ALW78" s="7"/>
      <c r="ALX78" s="7"/>
      <c r="ALY78" s="7"/>
      <c r="ALZ78" s="7"/>
    </row>
    <row r="79" spans="1:1014" s="8" customFormat="1" x14ac:dyDescent="0.2">
      <c r="A79" s="33" t="s">
        <v>2</v>
      </c>
      <c r="B79" s="34" t="s">
        <v>159</v>
      </c>
      <c r="C79" s="35">
        <v>300</v>
      </c>
      <c r="D79" s="40">
        <v>25</v>
      </c>
      <c r="E79" s="46">
        <v>12</v>
      </c>
      <c r="F79" s="9"/>
      <c r="G79" s="80">
        <f t="shared" si="6"/>
        <v>0</v>
      </c>
      <c r="H79" s="9"/>
      <c r="I79" s="80">
        <f t="shared" si="7"/>
        <v>0</v>
      </c>
      <c r="J79" s="87">
        <f t="shared" si="8"/>
        <v>0</v>
      </c>
      <c r="K79" s="87">
        <f t="shared" si="9"/>
        <v>0</v>
      </c>
      <c r="L79" s="88">
        <v>4.5</v>
      </c>
      <c r="M79" s="89">
        <f t="shared" si="10"/>
        <v>0</v>
      </c>
      <c r="ALU79" s="7"/>
      <c r="ALV79" s="7"/>
      <c r="ALW79" s="7"/>
      <c r="ALX79" s="7"/>
      <c r="ALY79" s="7"/>
      <c r="ALZ79" s="7"/>
    </row>
    <row r="80" spans="1:1014" s="8" customFormat="1" x14ac:dyDescent="0.2">
      <c r="A80" s="33" t="s">
        <v>2</v>
      </c>
      <c r="B80" s="34" t="s">
        <v>160</v>
      </c>
      <c r="C80" s="35">
        <v>300</v>
      </c>
      <c r="D80" s="38">
        <v>25</v>
      </c>
      <c r="E80" s="46">
        <v>12</v>
      </c>
      <c r="F80" s="9"/>
      <c r="G80" s="80">
        <f t="shared" si="6"/>
        <v>0</v>
      </c>
      <c r="H80" s="9"/>
      <c r="I80" s="80">
        <f t="shared" si="7"/>
        <v>0</v>
      </c>
      <c r="J80" s="87">
        <f t="shared" si="8"/>
        <v>0</v>
      </c>
      <c r="K80" s="87">
        <f t="shared" si="9"/>
        <v>0</v>
      </c>
      <c r="L80" s="88">
        <v>4.5</v>
      </c>
      <c r="M80" s="89">
        <f t="shared" si="10"/>
        <v>0</v>
      </c>
      <c r="ALU80" s="7"/>
      <c r="ALV80" s="7"/>
      <c r="ALW80" s="7"/>
      <c r="ALX80" s="7"/>
      <c r="ALY80" s="7"/>
      <c r="ALZ80" s="7"/>
    </row>
    <row r="81" spans="1:1014" s="8" customFormat="1" x14ac:dyDescent="0.2">
      <c r="A81" s="48" t="s">
        <v>2</v>
      </c>
      <c r="B81" s="49" t="s">
        <v>172</v>
      </c>
      <c r="C81" s="50">
        <v>275</v>
      </c>
      <c r="D81" s="51">
        <v>25</v>
      </c>
      <c r="E81" s="52">
        <v>11</v>
      </c>
      <c r="F81" s="27"/>
      <c r="G81" s="82">
        <f t="shared" si="6"/>
        <v>0</v>
      </c>
      <c r="H81" s="27"/>
      <c r="I81" s="82">
        <f t="shared" si="7"/>
        <v>0</v>
      </c>
      <c r="J81" s="93">
        <f t="shared" si="8"/>
        <v>0</v>
      </c>
      <c r="K81" s="93">
        <f t="shared" si="9"/>
        <v>0</v>
      </c>
      <c r="L81" s="94"/>
      <c r="M81" s="95">
        <f t="shared" si="10"/>
        <v>0</v>
      </c>
      <c r="ALU81" s="7"/>
      <c r="ALV81" s="7"/>
      <c r="ALW81" s="7"/>
      <c r="ALX81" s="7"/>
      <c r="ALY81" s="7"/>
      <c r="ALZ81" s="7"/>
    </row>
    <row r="82" spans="1:1014" s="8" customFormat="1" x14ac:dyDescent="0.2">
      <c r="A82" s="48" t="s">
        <v>2</v>
      </c>
      <c r="B82" s="49" t="s">
        <v>173</v>
      </c>
      <c r="C82" s="50">
        <v>275</v>
      </c>
      <c r="D82" s="51">
        <v>25</v>
      </c>
      <c r="E82" s="52">
        <v>11</v>
      </c>
      <c r="F82" s="27"/>
      <c r="G82" s="82">
        <f t="shared" si="6"/>
        <v>0</v>
      </c>
      <c r="H82" s="27"/>
      <c r="I82" s="82">
        <f t="shared" si="7"/>
        <v>0</v>
      </c>
      <c r="J82" s="93">
        <f t="shared" si="8"/>
        <v>0</v>
      </c>
      <c r="K82" s="93">
        <f t="shared" si="9"/>
        <v>0</v>
      </c>
      <c r="L82" s="94"/>
      <c r="M82" s="95">
        <f t="shared" si="10"/>
        <v>0</v>
      </c>
      <c r="ALU82" s="7"/>
      <c r="ALV82" s="7"/>
      <c r="ALW82" s="7"/>
      <c r="ALX82" s="7"/>
      <c r="ALY82" s="7"/>
      <c r="ALZ82" s="7"/>
    </row>
    <row r="83" spans="1:1014" s="8" customFormat="1" x14ac:dyDescent="0.2">
      <c r="A83" s="48" t="s">
        <v>2</v>
      </c>
      <c r="B83" s="49" t="s">
        <v>174</v>
      </c>
      <c r="C83" s="50">
        <v>300</v>
      </c>
      <c r="D83" s="51">
        <v>25</v>
      </c>
      <c r="E83" s="52">
        <v>12</v>
      </c>
      <c r="F83" s="27"/>
      <c r="G83" s="82">
        <f t="shared" si="6"/>
        <v>0</v>
      </c>
      <c r="H83" s="27"/>
      <c r="I83" s="82">
        <f t="shared" si="7"/>
        <v>0</v>
      </c>
      <c r="J83" s="93">
        <f t="shared" si="8"/>
        <v>0</v>
      </c>
      <c r="K83" s="93">
        <f t="shared" si="9"/>
        <v>0</v>
      </c>
      <c r="L83" s="94"/>
      <c r="M83" s="95">
        <f t="shared" si="10"/>
        <v>0</v>
      </c>
      <c r="ALU83" s="7"/>
      <c r="ALV83" s="7"/>
      <c r="ALW83" s="7"/>
      <c r="ALX83" s="7"/>
      <c r="ALY83" s="7"/>
      <c r="ALZ83" s="7"/>
    </row>
    <row r="84" spans="1:1014" s="8" customFormat="1" x14ac:dyDescent="0.2">
      <c r="A84" s="48" t="s">
        <v>2</v>
      </c>
      <c r="B84" s="49" t="s">
        <v>175</v>
      </c>
      <c r="C84" s="50">
        <v>300</v>
      </c>
      <c r="D84" s="51">
        <v>25</v>
      </c>
      <c r="E84" s="52">
        <v>12</v>
      </c>
      <c r="F84" s="27"/>
      <c r="G84" s="82">
        <f t="shared" si="6"/>
        <v>0</v>
      </c>
      <c r="H84" s="27"/>
      <c r="I84" s="82">
        <f t="shared" si="7"/>
        <v>0</v>
      </c>
      <c r="J84" s="93">
        <f t="shared" si="8"/>
        <v>0</v>
      </c>
      <c r="K84" s="93">
        <f t="shared" si="9"/>
        <v>0</v>
      </c>
      <c r="L84" s="94"/>
      <c r="M84" s="95">
        <f t="shared" si="10"/>
        <v>0</v>
      </c>
      <c r="ALU84" s="7"/>
      <c r="ALV84" s="7"/>
      <c r="ALW84" s="7"/>
      <c r="ALX84" s="7"/>
      <c r="ALY84" s="7"/>
      <c r="ALZ84" s="7"/>
    </row>
    <row r="85" spans="1:1014" s="8" customFormat="1" x14ac:dyDescent="0.2">
      <c r="A85" s="41" t="s">
        <v>2</v>
      </c>
      <c r="B85" s="42" t="s">
        <v>84</v>
      </c>
      <c r="C85" s="43">
        <v>200</v>
      </c>
      <c r="D85" s="44">
        <v>10</v>
      </c>
      <c r="E85" s="45">
        <v>20</v>
      </c>
      <c r="F85" s="22"/>
      <c r="G85" s="81">
        <f t="shared" si="6"/>
        <v>0</v>
      </c>
      <c r="H85" s="22"/>
      <c r="I85" s="81">
        <f t="shared" si="7"/>
        <v>0</v>
      </c>
      <c r="J85" s="90">
        <f t="shared" si="8"/>
        <v>0</v>
      </c>
      <c r="K85" s="90">
        <f t="shared" si="9"/>
        <v>0</v>
      </c>
      <c r="L85" s="91">
        <v>5</v>
      </c>
      <c r="M85" s="92">
        <f t="shared" si="10"/>
        <v>0</v>
      </c>
      <c r="ALX85" s="7"/>
      <c r="ALY85" s="7"/>
      <c r="ALZ85" s="7"/>
    </row>
    <row r="86" spans="1:1014" s="8" customFormat="1" x14ac:dyDescent="0.2">
      <c r="A86" s="41" t="s">
        <v>2</v>
      </c>
      <c r="B86" s="42" t="s">
        <v>83</v>
      </c>
      <c r="C86" s="43">
        <v>100</v>
      </c>
      <c r="D86" s="44">
        <v>10</v>
      </c>
      <c r="E86" s="45">
        <v>10</v>
      </c>
      <c r="F86" s="22"/>
      <c r="G86" s="81">
        <f t="shared" si="6"/>
        <v>0</v>
      </c>
      <c r="H86" s="22"/>
      <c r="I86" s="81">
        <f t="shared" si="7"/>
        <v>0</v>
      </c>
      <c r="J86" s="90">
        <f t="shared" si="8"/>
        <v>0</v>
      </c>
      <c r="K86" s="90">
        <f t="shared" si="9"/>
        <v>0</v>
      </c>
      <c r="L86" s="91">
        <v>5</v>
      </c>
      <c r="M86" s="92">
        <f t="shared" si="10"/>
        <v>0</v>
      </c>
      <c r="ALX86" s="7"/>
      <c r="ALY86" s="7"/>
      <c r="ALZ86" s="7"/>
    </row>
    <row r="87" spans="1:1014" s="8" customFormat="1" x14ac:dyDescent="0.2">
      <c r="A87" s="41" t="s">
        <v>2</v>
      </c>
      <c r="B87" s="42" t="s">
        <v>80</v>
      </c>
      <c r="C87" s="43">
        <v>200</v>
      </c>
      <c r="D87" s="44">
        <v>10</v>
      </c>
      <c r="E87" s="45">
        <v>20</v>
      </c>
      <c r="F87" s="22"/>
      <c r="G87" s="81">
        <f t="shared" si="6"/>
        <v>0</v>
      </c>
      <c r="H87" s="22"/>
      <c r="I87" s="81">
        <f t="shared" si="7"/>
        <v>0</v>
      </c>
      <c r="J87" s="90">
        <f t="shared" si="8"/>
        <v>0</v>
      </c>
      <c r="K87" s="90">
        <f t="shared" si="9"/>
        <v>0</v>
      </c>
      <c r="L87" s="91">
        <v>5</v>
      </c>
      <c r="M87" s="92">
        <f t="shared" si="10"/>
        <v>0</v>
      </c>
      <c r="ALX87" s="7"/>
      <c r="ALY87" s="7"/>
      <c r="ALZ87" s="7"/>
    </row>
    <row r="88" spans="1:1014" s="8" customFormat="1" x14ac:dyDescent="0.2">
      <c r="A88" s="41" t="s">
        <v>2</v>
      </c>
      <c r="B88" s="42" t="s">
        <v>36</v>
      </c>
      <c r="C88" s="43">
        <v>100</v>
      </c>
      <c r="D88" s="44">
        <v>10</v>
      </c>
      <c r="E88" s="45">
        <v>10</v>
      </c>
      <c r="F88" s="22"/>
      <c r="G88" s="81">
        <f t="shared" si="6"/>
        <v>0</v>
      </c>
      <c r="H88" s="22"/>
      <c r="I88" s="81">
        <f t="shared" si="7"/>
        <v>0</v>
      </c>
      <c r="J88" s="90">
        <f t="shared" si="8"/>
        <v>0</v>
      </c>
      <c r="K88" s="90">
        <f t="shared" si="9"/>
        <v>0</v>
      </c>
      <c r="L88" s="91">
        <v>5</v>
      </c>
      <c r="M88" s="92">
        <f t="shared" si="10"/>
        <v>0</v>
      </c>
      <c r="ALX88" s="7"/>
      <c r="ALY88" s="7"/>
      <c r="ALZ88" s="7"/>
    </row>
    <row r="89" spans="1:1014" s="8" customFormat="1" x14ac:dyDescent="0.2">
      <c r="A89" s="33" t="s">
        <v>2</v>
      </c>
      <c r="B89" s="34" t="s">
        <v>200</v>
      </c>
      <c r="C89" s="35">
        <v>250</v>
      </c>
      <c r="D89" s="38">
        <v>10</v>
      </c>
      <c r="E89" s="46">
        <v>25</v>
      </c>
      <c r="F89" s="9"/>
      <c r="G89" s="80">
        <f t="shared" si="6"/>
        <v>0</v>
      </c>
      <c r="H89" s="9"/>
      <c r="I89" s="80">
        <f t="shared" si="7"/>
        <v>0</v>
      </c>
      <c r="J89" s="87">
        <f t="shared" si="8"/>
        <v>0</v>
      </c>
      <c r="K89" s="87">
        <f t="shared" si="9"/>
        <v>0</v>
      </c>
      <c r="L89" s="88">
        <v>5.5</v>
      </c>
      <c r="M89" s="89">
        <f t="shared" si="10"/>
        <v>0</v>
      </c>
      <c r="ALX89" s="7"/>
      <c r="ALY89" s="7"/>
      <c r="ALZ89" s="7"/>
    </row>
    <row r="90" spans="1:1014" s="8" customFormat="1" x14ac:dyDescent="0.2">
      <c r="A90" s="33" t="s">
        <v>2</v>
      </c>
      <c r="B90" s="34" t="s">
        <v>201</v>
      </c>
      <c r="C90" s="35">
        <v>130</v>
      </c>
      <c r="D90" s="38">
        <v>10</v>
      </c>
      <c r="E90" s="46">
        <v>13</v>
      </c>
      <c r="F90" s="9"/>
      <c r="G90" s="80">
        <f t="shared" si="6"/>
        <v>0</v>
      </c>
      <c r="H90" s="9"/>
      <c r="I90" s="80">
        <f t="shared" si="7"/>
        <v>0</v>
      </c>
      <c r="J90" s="87">
        <f t="shared" si="8"/>
        <v>0</v>
      </c>
      <c r="K90" s="87">
        <f t="shared" si="9"/>
        <v>0</v>
      </c>
      <c r="L90" s="88">
        <v>5.5</v>
      </c>
      <c r="M90" s="89">
        <f t="shared" si="10"/>
        <v>0</v>
      </c>
      <c r="ALX90" s="7"/>
      <c r="ALY90" s="7"/>
      <c r="ALZ90" s="7"/>
    </row>
    <row r="91" spans="1:1014" s="8" customFormat="1" x14ac:dyDescent="0.2">
      <c r="A91" s="41" t="s">
        <v>2</v>
      </c>
      <c r="B91" s="42" t="s">
        <v>26</v>
      </c>
      <c r="C91" s="43">
        <v>100</v>
      </c>
      <c r="D91" s="44">
        <v>5</v>
      </c>
      <c r="E91" s="45">
        <v>20</v>
      </c>
      <c r="F91" s="22"/>
      <c r="G91" s="81">
        <f t="shared" si="6"/>
        <v>0</v>
      </c>
      <c r="H91" s="22"/>
      <c r="I91" s="81">
        <f t="shared" si="7"/>
        <v>0</v>
      </c>
      <c r="J91" s="90">
        <f t="shared" si="8"/>
        <v>0</v>
      </c>
      <c r="K91" s="90">
        <f t="shared" si="9"/>
        <v>0</v>
      </c>
      <c r="L91" s="91">
        <v>5</v>
      </c>
      <c r="M91" s="92">
        <f t="shared" si="10"/>
        <v>0</v>
      </c>
      <c r="ALX91" s="7"/>
      <c r="ALY91" s="7"/>
      <c r="ALZ91" s="7"/>
    </row>
    <row r="92" spans="1:1014" s="8" customFormat="1" x14ac:dyDescent="0.2">
      <c r="A92" s="33" t="s">
        <v>2</v>
      </c>
      <c r="B92" s="34" t="s">
        <v>85</v>
      </c>
      <c r="C92" s="35">
        <v>150</v>
      </c>
      <c r="D92" s="40">
        <v>10</v>
      </c>
      <c r="E92" s="46">
        <v>15</v>
      </c>
      <c r="F92" s="9"/>
      <c r="G92" s="80">
        <f t="shared" si="6"/>
        <v>0</v>
      </c>
      <c r="H92" s="9"/>
      <c r="I92" s="80">
        <f t="shared" si="7"/>
        <v>0</v>
      </c>
      <c r="J92" s="87">
        <f t="shared" si="8"/>
        <v>0</v>
      </c>
      <c r="K92" s="87">
        <f t="shared" si="9"/>
        <v>0</v>
      </c>
      <c r="L92" s="88">
        <v>5.5</v>
      </c>
      <c r="M92" s="89">
        <f t="shared" si="10"/>
        <v>0</v>
      </c>
      <c r="ALX92" s="7"/>
      <c r="ALY92" s="7"/>
      <c r="ALZ92" s="7"/>
    </row>
    <row r="93" spans="1:1014" s="8" customFormat="1" x14ac:dyDescent="0.2">
      <c r="A93" s="48" t="s">
        <v>2</v>
      </c>
      <c r="B93" s="49" t="s">
        <v>29</v>
      </c>
      <c r="C93" s="53">
        <v>280</v>
      </c>
      <c r="D93" s="51">
        <f t="shared" ref="D93:D102" si="11">C93/20</f>
        <v>14</v>
      </c>
      <c r="E93" s="52">
        <v>20</v>
      </c>
      <c r="F93" s="27"/>
      <c r="G93" s="82">
        <f t="shared" si="6"/>
        <v>0</v>
      </c>
      <c r="H93" s="27"/>
      <c r="I93" s="82">
        <f t="shared" si="7"/>
        <v>0</v>
      </c>
      <c r="J93" s="93">
        <f t="shared" si="8"/>
        <v>0</v>
      </c>
      <c r="K93" s="93">
        <f t="shared" si="9"/>
        <v>0</v>
      </c>
      <c r="L93" s="94">
        <v>5.5</v>
      </c>
      <c r="M93" s="95">
        <f t="shared" si="10"/>
        <v>0</v>
      </c>
      <c r="ALX93" s="7"/>
      <c r="ALY93" s="7"/>
      <c r="ALZ93" s="7"/>
    </row>
    <row r="94" spans="1:1014" s="8" customFormat="1" x14ac:dyDescent="0.2">
      <c r="A94" s="48" t="s">
        <v>2</v>
      </c>
      <c r="B94" s="54" t="s">
        <v>135</v>
      </c>
      <c r="C94" s="53">
        <v>280</v>
      </c>
      <c r="D94" s="51">
        <f t="shared" si="11"/>
        <v>14</v>
      </c>
      <c r="E94" s="52">
        <v>20</v>
      </c>
      <c r="F94" s="27"/>
      <c r="G94" s="82">
        <f t="shared" si="6"/>
        <v>0</v>
      </c>
      <c r="H94" s="27"/>
      <c r="I94" s="82">
        <f t="shared" si="7"/>
        <v>0</v>
      </c>
      <c r="J94" s="93">
        <f t="shared" si="8"/>
        <v>0</v>
      </c>
      <c r="K94" s="93">
        <f t="shared" si="9"/>
        <v>0</v>
      </c>
      <c r="L94" s="94">
        <v>6</v>
      </c>
      <c r="M94" s="95">
        <f t="shared" si="10"/>
        <v>0</v>
      </c>
      <c r="ALX94" s="7"/>
      <c r="ALY94" s="7"/>
      <c r="ALZ94" s="7"/>
    </row>
    <row r="95" spans="1:1014" s="8" customFormat="1" x14ac:dyDescent="0.2">
      <c r="A95" s="48" t="s">
        <v>2</v>
      </c>
      <c r="B95" s="54" t="s">
        <v>134</v>
      </c>
      <c r="C95" s="53">
        <v>280</v>
      </c>
      <c r="D95" s="51">
        <f t="shared" si="11"/>
        <v>14</v>
      </c>
      <c r="E95" s="52">
        <v>20</v>
      </c>
      <c r="F95" s="27"/>
      <c r="G95" s="82">
        <f t="shared" si="6"/>
        <v>0</v>
      </c>
      <c r="H95" s="27"/>
      <c r="I95" s="82">
        <f t="shared" si="7"/>
        <v>0</v>
      </c>
      <c r="J95" s="93">
        <f t="shared" si="8"/>
        <v>0</v>
      </c>
      <c r="K95" s="93">
        <f t="shared" si="9"/>
        <v>0</v>
      </c>
      <c r="L95" s="94">
        <v>6</v>
      </c>
      <c r="M95" s="95">
        <f t="shared" si="10"/>
        <v>0</v>
      </c>
      <c r="ALX95" s="7"/>
      <c r="ALY95" s="7"/>
      <c r="ALZ95" s="7"/>
    </row>
    <row r="96" spans="1:1014" s="8" customFormat="1" x14ac:dyDescent="0.2">
      <c r="A96" s="48" t="s">
        <v>2</v>
      </c>
      <c r="B96" s="54" t="s">
        <v>136</v>
      </c>
      <c r="C96" s="53">
        <v>280</v>
      </c>
      <c r="D96" s="51">
        <f t="shared" si="11"/>
        <v>14</v>
      </c>
      <c r="E96" s="52">
        <v>20</v>
      </c>
      <c r="F96" s="27"/>
      <c r="G96" s="82">
        <f t="shared" si="6"/>
        <v>0</v>
      </c>
      <c r="H96" s="27"/>
      <c r="I96" s="82">
        <f t="shared" si="7"/>
        <v>0</v>
      </c>
      <c r="J96" s="93">
        <f t="shared" si="8"/>
        <v>0</v>
      </c>
      <c r="K96" s="93">
        <f t="shared" si="9"/>
        <v>0</v>
      </c>
      <c r="L96" s="94">
        <v>6</v>
      </c>
      <c r="M96" s="95">
        <f t="shared" si="10"/>
        <v>0</v>
      </c>
      <c r="ALX96" s="7"/>
      <c r="ALY96" s="7"/>
      <c r="ALZ96" s="7"/>
    </row>
    <row r="97" spans="1:1014" s="8" customFormat="1" x14ac:dyDescent="0.2">
      <c r="A97" s="48" t="s">
        <v>2</v>
      </c>
      <c r="B97" s="54" t="s">
        <v>31</v>
      </c>
      <c r="C97" s="53">
        <v>320</v>
      </c>
      <c r="D97" s="51">
        <f t="shared" si="11"/>
        <v>16</v>
      </c>
      <c r="E97" s="52">
        <v>20</v>
      </c>
      <c r="F97" s="27"/>
      <c r="G97" s="82">
        <f t="shared" si="6"/>
        <v>0</v>
      </c>
      <c r="H97" s="27"/>
      <c r="I97" s="82">
        <f t="shared" si="7"/>
        <v>0</v>
      </c>
      <c r="J97" s="93">
        <f t="shared" si="8"/>
        <v>0</v>
      </c>
      <c r="K97" s="93">
        <f t="shared" si="9"/>
        <v>0</v>
      </c>
      <c r="L97" s="94">
        <v>5</v>
      </c>
      <c r="M97" s="95">
        <f t="shared" si="10"/>
        <v>0</v>
      </c>
      <c r="ALX97" s="7"/>
      <c r="ALY97" s="7"/>
      <c r="ALZ97" s="7"/>
    </row>
    <row r="98" spans="1:1014" s="8" customFormat="1" x14ac:dyDescent="0.2">
      <c r="A98" s="48" t="s">
        <v>2</v>
      </c>
      <c r="B98" s="54" t="s">
        <v>27</v>
      </c>
      <c r="C98" s="53">
        <v>280</v>
      </c>
      <c r="D98" s="51">
        <f t="shared" si="11"/>
        <v>14</v>
      </c>
      <c r="E98" s="52">
        <v>20</v>
      </c>
      <c r="F98" s="27"/>
      <c r="G98" s="82">
        <f t="shared" si="6"/>
        <v>0</v>
      </c>
      <c r="H98" s="27"/>
      <c r="I98" s="82">
        <f t="shared" si="7"/>
        <v>0</v>
      </c>
      <c r="J98" s="93">
        <f t="shared" si="8"/>
        <v>0</v>
      </c>
      <c r="K98" s="93">
        <f t="shared" si="9"/>
        <v>0</v>
      </c>
      <c r="L98" s="94">
        <v>7</v>
      </c>
      <c r="M98" s="95">
        <f t="shared" si="10"/>
        <v>0</v>
      </c>
      <c r="ALX98" s="7"/>
      <c r="ALY98" s="7"/>
      <c r="ALZ98" s="7"/>
    </row>
    <row r="99" spans="1:1014" s="8" customFormat="1" x14ac:dyDescent="0.2">
      <c r="A99" s="48" t="s">
        <v>2</v>
      </c>
      <c r="B99" s="54" t="s">
        <v>32</v>
      </c>
      <c r="C99" s="53">
        <v>260</v>
      </c>
      <c r="D99" s="51">
        <f t="shared" si="11"/>
        <v>13</v>
      </c>
      <c r="E99" s="52">
        <v>20</v>
      </c>
      <c r="F99" s="27"/>
      <c r="G99" s="82">
        <f t="shared" ref="G99:G104" si="12">F99*D99</f>
        <v>0</v>
      </c>
      <c r="H99" s="27"/>
      <c r="I99" s="82">
        <f t="shared" si="7"/>
        <v>0</v>
      </c>
      <c r="J99" s="93">
        <f t="shared" si="8"/>
        <v>0</v>
      </c>
      <c r="K99" s="93">
        <f t="shared" si="9"/>
        <v>0</v>
      </c>
      <c r="L99" s="94">
        <v>5.5</v>
      </c>
      <c r="M99" s="95">
        <f t="shared" si="10"/>
        <v>0</v>
      </c>
      <c r="ALX99" s="7"/>
      <c r="ALY99" s="7"/>
      <c r="ALZ99" s="7"/>
    </row>
    <row r="100" spans="1:1014" s="8" customFormat="1" x14ac:dyDescent="0.2">
      <c r="A100" s="48" t="s">
        <v>2</v>
      </c>
      <c r="B100" s="54" t="s">
        <v>30</v>
      </c>
      <c r="C100" s="53">
        <v>220</v>
      </c>
      <c r="D100" s="51">
        <f t="shared" si="11"/>
        <v>11</v>
      </c>
      <c r="E100" s="52">
        <v>20</v>
      </c>
      <c r="F100" s="27"/>
      <c r="G100" s="82">
        <f t="shared" si="12"/>
        <v>0</v>
      </c>
      <c r="H100" s="27"/>
      <c r="I100" s="82">
        <f t="shared" si="7"/>
        <v>0</v>
      </c>
      <c r="J100" s="93">
        <f t="shared" si="8"/>
        <v>0</v>
      </c>
      <c r="K100" s="93">
        <f t="shared" si="9"/>
        <v>0</v>
      </c>
      <c r="L100" s="94">
        <v>6</v>
      </c>
      <c r="M100" s="95">
        <f t="shared" si="10"/>
        <v>0</v>
      </c>
      <c r="ALX100" s="7"/>
      <c r="ALY100" s="7"/>
      <c r="ALZ100" s="7"/>
    </row>
    <row r="101" spans="1:1014" s="8" customFormat="1" x14ac:dyDescent="0.2">
      <c r="A101" s="48" t="s">
        <v>2</v>
      </c>
      <c r="B101" s="54" t="s">
        <v>33</v>
      </c>
      <c r="C101" s="53">
        <v>300</v>
      </c>
      <c r="D101" s="51">
        <f t="shared" si="11"/>
        <v>15</v>
      </c>
      <c r="E101" s="52">
        <v>20</v>
      </c>
      <c r="F101" s="27"/>
      <c r="G101" s="82">
        <f t="shared" si="12"/>
        <v>0</v>
      </c>
      <c r="H101" s="27"/>
      <c r="I101" s="82">
        <f t="shared" si="7"/>
        <v>0</v>
      </c>
      <c r="J101" s="93">
        <f t="shared" si="8"/>
        <v>0</v>
      </c>
      <c r="K101" s="93">
        <f t="shared" si="9"/>
        <v>0</v>
      </c>
      <c r="L101" s="94">
        <v>5</v>
      </c>
      <c r="M101" s="95">
        <f t="shared" si="10"/>
        <v>0</v>
      </c>
      <c r="ALX101" s="7"/>
      <c r="ALY101" s="7"/>
      <c r="ALZ101" s="7"/>
    </row>
    <row r="102" spans="1:1014" s="8" customFormat="1" x14ac:dyDescent="0.2">
      <c r="A102" s="48" t="s">
        <v>2</v>
      </c>
      <c r="B102" s="54" t="s">
        <v>28</v>
      </c>
      <c r="C102" s="53">
        <v>200</v>
      </c>
      <c r="D102" s="51">
        <f t="shared" si="11"/>
        <v>10</v>
      </c>
      <c r="E102" s="52">
        <v>20</v>
      </c>
      <c r="F102" s="27"/>
      <c r="G102" s="82">
        <f t="shared" si="12"/>
        <v>0</v>
      </c>
      <c r="H102" s="27"/>
      <c r="I102" s="82">
        <f t="shared" si="7"/>
        <v>0</v>
      </c>
      <c r="J102" s="93">
        <f t="shared" si="8"/>
        <v>0</v>
      </c>
      <c r="K102" s="93">
        <f t="shared" si="9"/>
        <v>0</v>
      </c>
      <c r="L102" s="94">
        <v>6</v>
      </c>
      <c r="M102" s="95">
        <f t="shared" si="10"/>
        <v>0</v>
      </c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  <c r="IW102" s="7"/>
      <c r="IX102" s="7"/>
      <c r="IY102" s="7"/>
      <c r="IZ102" s="7"/>
      <c r="JA102" s="7"/>
      <c r="JB102" s="7"/>
      <c r="JC102" s="7"/>
      <c r="JD102" s="7"/>
      <c r="JE102" s="7"/>
      <c r="JF102" s="7"/>
      <c r="JG102" s="7"/>
      <c r="JH102" s="7"/>
      <c r="JI102" s="7"/>
      <c r="JJ102" s="7"/>
      <c r="JK102" s="7"/>
      <c r="JL102" s="7"/>
      <c r="JM102" s="7"/>
      <c r="JN102" s="7"/>
      <c r="JO102" s="7"/>
      <c r="JP102" s="7"/>
      <c r="JQ102" s="7"/>
      <c r="JR102" s="7"/>
      <c r="JS102" s="7"/>
      <c r="JT102" s="7"/>
      <c r="JU102" s="7"/>
      <c r="JV102" s="7"/>
      <c r="JW102" s="7"/>
      <c r="JX102" s="7"/>
      <c r="JY102" s="7"/>
      <c r="JZ102" s="7"/>
      <c r="KA102" s="7"/>
      <c r="KB102" s="7"/>
      <c r="KC102" s="7"/>
      <c r="KD102" s="7"/>
      <c r="KE102" s="7"/>
      <c r="KF102" s="7"/>
      <c r="KG102" s="7"/>
      <c r="KH102" s="7"/>
      <c r="KI102" s="7"/>
      <c r="KJ102" s="7"/>
      <c r="KK102" s="7"/>
      <c r="KL102" s="7"/>
      <c r="KM102" s="7"/>
      <c r="KN102" s="7"/>
      <c r="KO102" s="7"/>
      <c r="KP102" s="7"/>
      <c r="KQ102" s="7"/>
      <c r="KR102" s="7"/>
      <c r="KS102" s="7"/>
      <c r="KT102" s="7"/>
      <c r="KU102" s="7"/>
      <c r="KV102" s="7"/>
      <c r="KW102" s="7"/>
      <c r="KX102" s="7"/>
      <c r="KY102" s="7"/>
      <c r="KZ102" s="7"/>
      <c r="LA102" s="7"/>
      <c r="LB102" s="7"/>
      <c r="LC102" s="7"/>
      <c r="LD102" s="7"/>
      <c r="LE102" s="7"/>
      <c r="LF102" s="7"/>
      <c r="LG102" s="7"/>
      <c r="LH102" s="7"/>
      <c r="LI102" s="7"/>
      <c r="LJ102" s="7"/>
      <c r="LK102" s="7"/>
      <c r="LL102" s="7"/>
      <c r="LM102" s="7"/>
      <c r="LN102" s="7"/>
      <c r="LO102" s="7"/>
      <c r="LP102" s="7"/>
      <c r="LQ102" s="7"/>
      <c r="LR102" s="7"/>
      <c r="LS102" s="7"/>
      <c r="LT102" s="7"/>
      <c r="LU102" s="7"/>
      <c r="LV102" s="7"/>
      <c r="LW102" s="7"/>
      <c r="LX102" s="7"/>
      <c r="LY102" s="7"/>
      <c r="LZ102" s="7"/>
      <c r="MA102" s="7"/>
      <c r="MB102" s="7"/>
      <c r="MC102" s="7"/>
      <c r="MD102" s="7"/>
      <c r="ME102" s="7"/>
      <c r="MF102" s="7"/>
      <c r="MG102" s="7"/>
      <c r="MH102" s="7"/>
      <c r="MI102" s="7"/>
      <c r="MJ102" s="7"/>
      <c r="MK102" s="7"/>
      <c r="ML102" s="7"/>
      <c r="MM102" s="7"/>
      <c r="MN102" s="7"/>
      <c r="MO102" s="7"/>
      <c r="MP102" s="7"/>
      <c r="MQ102" s="7"/>
      <c r="MR102" s="7"/>
      <c r="MS102" s="7"/>
      <c r="MT102" s="7"/>
      <c r="MU102" s="7"/>
      <c r="MV102" s="7"/>
      <c r="MW102" s="7"/>
      <c r="MX102" s="7"/>
      <c r="MY102" s="7"/>
      <c r="MZ102" s="7"/>
      <c r="NA102" s="7"/>
      <c r="NB102" s="7"/>
      <c r="NC102" s="7"/>
      <c r="ND102" s="7"/>
      <c r="NE102" s="7"/>
      <c r="NF102" s="7"/>
      <c r="NG102" s="7"/>
      <c r="NH102" s="7"/>
      <c r="NI102" s="7"/>
      <c r="NJ102" s="7"/>
      <c r="NK102" s="7"/>
      <c r="NL102" s="7"/>
      <c r="NM102" s="7"/>
      <c r="NN102" s="7"/>
      <c r="NO102" s="7"/>
      <c r="NP102" s="7"/>
      <c r="NQ102" s="7"/>
      <c r="NR102" s="7"/>
      <c r="NS102" s="7"/>
      <c r="NT102" s="7"/>
      <c r="NU102" s="7"/>
      <c r="NV102" s="7"/>
      <c r="NW102" s="7"/>
      <c r="NX102" s="7"/>
      <c r="NY102" s="7"/>
      <c r="NZ102" s="7"/>
      <c r="OA102" s="7"/>
      <c r="OB102" s="7"/>
      <c r="OC102" s="7"/>
      <c r="OD102" s="7"/>
      <c r="OE102" s="7"/>
      <c r="OF102" s="7"/>
      <c r="OG102" s="7"/>
      <c r="OH102" s="7"/>
      <c r="OI102" s="7"/>
      <c r="OJ102" s="7"/>
      <c r="OK102" s="7"/>
      <c r="OL102" s="7"/>
      <c r="OM102" s="7"/>
      <c r="ON102" s="7"/>
      <c r="OO102" s="7"/>
      <c r="OP102" s="7"/>
      <c r="OQ102" s="7"/>
      <c r="OR102" s="7"/>
      <c r="OS102" s="7"/>
      <c r="OT102" s="7"/>
      <c r="OU102" s="7"/>
      <c r="OV102" s="7"/>
      <c r="OW102" s="7"/>
      <c r="OX102" s="7"/>
      <c r="OY102" s="7"/>
      <c r="OZ102" s="7"/>
      <c r="PA102" s="7"/>
      <c r="PB102" s="7"/>
      <c r="PC102" s="7"/>
      <c r="PD102" s="7"/>
      <c r="PE102" s="7"/>
      <c r="PF102" s="7"/>
      <c r="PG102" s="7"/>
      <c r="PH102" s="7"/>
      <c r="PI102" s="7"/>
      <c r="PJ102" s="7"/>
      <c r="PK102" s="7"/>
      <c r="PL102" s="7"/>
      <c r="PM102" s="7"/>
      <c r="PN102" s="7"/>
      <c r="PO102" s="7"/>
      <c r="PP102" s="7"/>
      <c r="PQ102" s="7"/>
      <c r="PR102" s="7"/>
      <c r="PS102" s="7"/>
      <c r="PT102" s="7"/>
      <c r="PU102" s="7"/>
      <c r="PV102" s="7"/>
      <c r="PW102" s="7"/>
      <c r="PX102" s="7"/>
      <c r="PY102" s="7"/>
      <c r="PZ102" s="7"/>
      <c r="QA102" s="7"/>
      <c r="QB102" s="7"/>
      <c r="QC102" s="7"/>
      <c r="QD102" s="7"/>
      <c r="QE102" s="7"/>
      <c r="QF102" s="7"/>
      <c r="QG102" s="7"/>
      <c r="QH102" s="7"/>
      <c r="QI102" s="7"/>
      <c r="QJ102" s="7"/>
      <c r="QK102" s="7"/>
      <c r="QL102" s="7"/>
      <c r="QM102" s="7"/>
      <c r="QN102" s="7"/>
      <c r="QO102" s="7"/>
      <c r="QP102" s="7"/>
      <c r="QQ102" s="7"/>
      <c r="QR102" s="7"/>
      <c r="QS102" s="7"/>
      <c r="QT102" s="7"/>
      <c r="QU102" s="7"/>
      <c r="QV102" s="7"/>
      <c r="QW102" s="7"/>
      <c r="QX102" s="7"/>
      <c r="QY102" s="7"/>
      <c r="QZ102" s="7"/>
      <c r="RA102" s="7"/>
      <c r="RB102" s="7"/>
      <c r="RC102" s="7"/>
      <c r="RD102" s="7"/>
      <c r="RE102" s="7"/>
      <c r="RF102" s="7"/>
      <c r="RG102" s="7"/>
      <c r="RH102" s="7"/>
      <c r="RI102" s="7"/>
      <c r="RJ102" s="7"/>
      <c r="RK102" s="7"/>
      <c r="RL102" s="7"/>
      <c r="RM102" s="7"/>
      <c r="RN102" s="7"/>
      <c r="RO102" s="7"/>
      <c r="RP102" s="7"/>
      <c r="RQ102" s="7"/>
      <c r="RR102" s="7"/>
      <c r="RS102" s="7"/>
      <c r="RT102" s="7"/>
      <c r="RU102" s="7"/>
      <c r="RV102" s="7"/>
      <c r="RW102" s="7"/>
      <c r="RX102" s="7"/>
      <c r="RY102" s="7"/>
      <c r="RZ102" s="7"/>
      <c r="SA102" s="7"/>
      <c r="SB102" s="7"/>
      <c r="SC102" s="7"/>
      <c r="SD102" s="7"/>
      <c r="SE102" s="7"/>
      <c r="SF102" s="7"/>
      <c r="SG102" s="7"/>
      <c r="SH102" s="7"/>
      <c r="SI102" s="7"/>
      <c r="SJ102" s="7"/>
      <c r="SK102" s="7"/>
      <c r="SL102" s="7"/>
      <c r="SM102" s="7"/>
      <c r="SN102" s="7"/>
      <c r="SO102" s="7"/>
      <c r="SP102" s="7"/>
      <c r="SQ102" s="7"/>
      <c r="SR102" s="7"/>
      <c r="SS102" s="7"/>
      <c r="ST102" s="7"/>
      <c r="SU102" s="7"/>
      <c r="SV102" s="7"/>
      <c r="SW102" s="7"/>
      <c r="SX102" s="7"/>
      <c r="SY102" s="7"/>
      <c r="SZ102" s="7"/>
      <c r="TA102" s="7"/>
      <c r="TB102" s="7"/>
      <c r="TC102" s="7"/>
      <c r="TD102" s="7"/>
      <c r="TE102" s="7"/>
      <c r="TF102" s="7"/>
      <c r="TG102" s="7"/>
      <c r="TH102" s="7"/>
      <c r="TI102" s="7"/>
      <c r="TJ102" s="7"/>
      <c r="TK102" s="7"/>
      <c r="TL102" s="7"/>
      <c r="TM102" s="7"/>
      <c r="TN102" s="7"/>
      <c r="TO102" s="7"/>
      <c r="TP102" s="7"/>
      <c r="TQ102" s="7"/>
      <c r="TR102" s="7"/>
      <c r="TS102" s="7"/>
      <c r="TT102" s="7"/>
      <c r="TU102" s="7"/>
      <c r="TV102" s="7"/>
      <c r="TW102" s="7"/>
      <c r="TX102" s="7"/>
      <c r="TY102" s="7"/>
      <c r="TZ102" s="7"/>
      <c r="UA102" s="7"/>
      <c r="UB102" s="7"/>
      <c r="UC102" s="7"/>
      <c r="UD102" s="7"/>
      <c r="UE102" s="7"/>
      <c r="UF102" s="7"/>
      <c r="UG102" s="7"/>
      <c r="UH102" s="7"/>
      <c r="UI102" s="7"/>
      <c r="UJ102" s="7"/>
      <c r="UK102" s="7"/>
      <c r="UL102" s="7"/>
      <c r="UM102" s="7"/>
      <c r="UN102" s="7"/>
      <c r="UO102" s="7"/>
      <c r="UP102" s="7"/>
      <c r="UQ102" s="7"/>
      <c r="UR102" s="7"/>
      <c r="US102" s="7"/>
      <c r="UT102" s="7"/>
      <c r="UU102" s="7"/>
      <c r="UV102" s="7"/>
      <c r="UW102" s="7"/>
      <c r="UX102" s="7"/>
      <c r="UY102" s="7"/>
      <c r="UZ102" s="7"/>
      <c r="VA102" s="7"/>
      <c r="VB102" s="7"/>
      <c r="VC102" s="7"/>
      <c r="VD102" s="7"/>
      <c r="VE102" s="7"/>
      <c r="VF102" s="7"/>
      <c r="VG102" s="7"/>
      <c r="VH102" s="7"/>
      <c r="VI102" s="7"/>
      <c r="VJ102" s="7"/>
      <c r="VK102" s="7"/>
      <c r="VL102" s="7"/>
      <c r="VM102" s="7"/>
      <c r="VN102" s="7"/>
      <c r="VO102" s="7"/>
      <c r="VP102" s="7"/>
      <c r="VQ102" s="7"/>
      <c r="VR102" s="7"/>
      <c r="VS102" s="7"/>
      <c r="VT102" s="7"/>
      <c r="VU102" s="7"/>
      <c r="VV102" s="7"/>
      <c r="VW102" s="7"/>
      <c r="VX102" s="7"/>
      <c r="VY102" s="7"/>
      <c r="VZ102" s="7"/>
      <c r="WA102" s="7"/>
      <c r="WB102" s="7"/>
      <c r="WC102" s="7"/>
      <c r="WD102" s="7"/>
      <c r="WE102" s="7"/>
      <c r="WF102" s="7"/>
      <c r="WG102" s="7"/>
      <c r="WH102" s="7"/>
      <c r="WI102" s="7"/>
      <c r="WJ102" s="7"/>
      <c r="WK102" s="7"/>
      <c r="WL102" s="7"/>
      <c r="WM102" s="7"/>
      <c r="WN102" s="7"/>
      <c r="WO102" s="7"/>
      <c r="WP102" s="7"/>
      <c r="WQ102" s="7"/>
      <c r="WR102" s="7"/>
      <c r="WS102" s="7"/>
      <c r="WT102" s="7"/>
      <c r="WU102" s="7"/>
      <c r="WV102" s="7"/>
      <c r="WW102" s="7"/>
      <c r="WX102" s="7"/>
      <c r="WY102" s="7"/>
      <c r="WZ102" s="7"/>
      <c r="XA102" s="7"/>
      <c r="XB102" s="7"/>
      <c r="XC102" s="7"/>
      <c r="XD102" s="7"/>
      <c r="XE102" s="7"/>
      <c r="XF102" s="7"/>
      <c r="XG102" s="7"/>
      <c r="XH102" s="7"/>
      <c r="XI102" s="7"/>
      <c r="XJ102" s="7"/>
      <c r="XK102" s="7"/>
      <c r="XL102" s="7"/>
      <c r="XM102" s="7"/>
      <c r="XN102" s="7"/>
      <c r="XO102" s="7"/>
      <c r="XP102" s="7"/>
      <c r="XQ102" s="7"/>
      <c r="XR102" s="7"/>
      <c r="XS102" s="7"/>
      <c r="XT102" s="7"/>
      <c r="XU102" s="7"/>
      <c r="XV102" s="7"/>
      <c r="XW102" s="7"/>
      <c r="XX102" s="7"/>
      <c r="XY102" s="7"/>
      <c r="XZ102" s="7"/>
      <c r="YA102" s="7"/>
      <c r="YB102" s="7"/>
      <c r="YC102" s="7"/>
      <c r="YD102" s="7"/>
      <c r="YE102" s="7"/>
      <c r="YF102" s="7"/>
      <c r="YG102" s="7"/>
      <c r="YH102" s="7"/>
      <c r="YI102" s="7"/>
      <c r="YJ102" s="7"/>
      <c r="YK102" s="7"/>
      <c r="YL102" s="7"/>
      <c r="YM102" s="7"/>
      <c r="YN102" s="7"/>
      <c r="YO102" s="7"/>
      <c r="YP102" s="7"/>
      <c r="YQ102" s="7"/>
      <c r="YR102" s="7"/>
      <c r="YS102" s="7"/>
      <c r="YT102" s="7"/>
      <c r="YU102" s="7"/>
      <c r="YV102" s="7"/>
      <c r="YW102" s="7"/>
      <c r="YX102" s="7"/>
      <c r="YY102" s="7"/>
      <c r="YZ102" s="7"/>
      <c r="ZA102" s="7"/>
      <c r="ZB102" s="7"/>
      <c r="ZC102" s="7"/>
      <c r="ZD102" s="7"/>
      <c r="ZE102" s="7"/>
      <c r="ZF102" s="7"/>
      <c r="ZG102" s="7"/>
      <c r="ZH102" s="7"/>
      <c r="ZI102" s="7"/>
      <c r="ZJ102" s="7"/>
      <c r="ZK102" s="7"/>
      <c r="ZL102" s="7"/>
      <c r="ZM102" s="7"/>
      <c r="ZN102" s="7"/>
      <c r="ZO102" s="7"/>
      <c r="ZP102" s="7"/>
      <c r="ZQ102" s="7"/>
      <c r="ZR102" s="7"/>
      <c r="ZS102" s="7"/>
      <c r="ZT102" s="7"/>
      <c r="ZU102" s="7"/>
      <c r="ZV102" s="7"/>
      <c r="ZW102" s="7"/>
      <c r="ZX102" s="7"/>
      <c r="ZY102" s="7"/>
      <c r="ZZ102" s="7"/>
      <c r="AAA102" s="7"/>
      <c r="AAB102" s="7"/>
      <c r="AAC102" s="7"/>
      <c r="AAD102" s="7"/>
      <c r="AAE102" s="7"/>
      <c r="AAF102" s="7"/>
      <c r="AAG102" s="7"/>
      <c r="AAH102" s="7"/>
      <c r="AAI102" s="7"/>
      <c r="AAJ102" s="7"/>
      <c r="AAK102" s="7"/>
      <c r="AAL102" s="7"/>
      <c r="AAM102" s="7"/>
      <c r="AAN102" s="7"/>
      <c r="AAO102" s="7"/>
      <c r="AAP102" s="7"/>
      <c r="AAQ102" s="7"/>
      <c r="AAR102" s="7"/>
      <c r="AAS102" s="7"/>
      <c r="AAT102" s="7"/>
      <c r="AAU102" s="7"/>
      <c r="AAV102" s="7"/>
      <c r="AAW102" s="7"/>
      <c r="AAX102" s="7"/>
      <c r="AAY102" s="7"/>
      <c r="AAZ102" s="7"/>
      <c r="ABA102" s="7"/>
      <c r="ABB102" s="7"/>
      <c r="ABC102" s="7"/>
      <c r="ABD102" s="7"/>
      <c r="ABE102" s="7"/>
      <c r="ABF102" s="7"/>
      <c r="ABG102" s="7"/>
      <c r="ABH102" s="7"/>
      <c r="ABI102" s="7"/>
      <c r="ABJ102" s="7"/>
      <c r="ABK102" s="7"/>
      <c r="ABL102" s="7"/>
      <c r="ABM102" s="7"/>
      <c r="ABN102" s="7"/>
      <c r="ABO102" s="7"/>
      <c r="ABP102" s="7"/>
      <c r="ABQ102" s="7"/>
      <c r="ABR102" s="7"/>
      <c r="ABS102" s="7"/>
      <c r="ABT102" s="7"/>
      <c r="ABU102" s="7"/>
      <c r="ABV102" s="7"/>
      <c r="ABW102" s="7"/>
      <c r="ABX102" s="7"/>
      <c r="ABY102" s="7"/>
      <c r="ABZ102" s="7"/>
      <c r="ACA102" s="7"/>
      <c r="ACB102" s="7"/>
      <c r="ACC102" s="7"/>
      <c r="ACD102" s="7"/>
      <c r="ACE102" s="7"/>
      <c r="ACF102" s="7"/>
      <c r="ACG102" s="7"/>
      <c r="ACH102" s="7"/>
      <c r="ACI102" s="7"/>
      <c r="ACJ102" s="7"/>
      <c r="ACK102" s="7"/>
      <c r="ACL102" s="7"/>
      <c r="ACM102" s="7"/>
      <c r="ACN102" s="7"/>
      <c r="ACO102" s="7"/>
      <c r="ACP102" s="7"/>
      <c r="ACQ102" s="7"/>
      <c r="ACR102" s="7"/>
      <c r="ACS102" s="7"/>
      <c r="ACT102" s="7"/>
      <c r="ACU102" s="7"/>
      <c r="ACV102" s="7"/>
      <c r="ACW102" s="7"/>
      <c r="ACX102" s="7"/>
      <c r="ACY102" s="7"/>
      <c r="ACZ102" s="7"/>
      <c r="ADA102" s="7"/>
      <c r="ADB102" s="7"/>
      <c r="ADC102" s="7"/>
      <c r="ADD102" s="7"/>
      <c r="ADE102" s="7"/>
      <c r="ADF102" s="7"/>
      <c r="ADG102" s="7"/>
      <c r="ADH102" s="7"/>
      <c r="ADI102" s="7"/>
      <c r="ADJ102" s="7"/>
      <c r="ADK102" s="7"/>
      <c r="ADL102" s="7"/>
      <c r="ADM102" s="7"/>
      <c r="ADN102" s="7"/>
      <c r="ADO102" s="7"/>
      <c r="ADP102" s="7"/>
      <c r="ADQ102" s="7"/>
      <c r="ADR102" s="7"/>
      <c r="ADS102" s="7"/>
      <c r="ADT102" s="7"/>
      <c r="ADU102" s="7"/>
      <c r="ADV102" s="7"/>
      <c r="ADW102" s="7"/>
      <c r="ADX102" s="7"/>
      <c r="ADY102" s="7"/>
      <c r="ADZ102" s="7"/>
      <c r="AEA102" s="7"/>
      <c r="AEB102" s="7"/>
      <c r="AEC102" s="7"/>
      <c r="AED102" s="7"/>
      <c r="AEE102" s="7"/>
      <c r="AEF102" s="7"/>
      <c r="AEG102" s="7"/>
      <c r="AEH102" s="7"/>
      <c r="AEI102" s="7"/>
      <c r="AEJ102" s="7"/>
      <c r="AEK102" s="7"/>
      <c r="AEL102" s="7"/>
      <c r="AEM102" s="7"/>
      <c r="AEN102" s="7"/>
      <c r="AEO102" s="7"/>
      <c r="AEP102" s="7"/>
      <c r="AEQ102" s="7"/>
      <c r="AER102" s="7"/>
      <c r="AES102" s="7"/>
      <c r="AET102" s="7"/>
      <c r="AEU102" s="7"/>
      <c r="AEV102" s="7"/>
      <c r="AEW102" s="7"/>
      <c r="AEX102" s="7"/>
      <c r="AEY102" s="7"/>
      <c r="AEZ102" s="7"/>
      <c r="AFA102" s="7"/>
      <c r="AFB102" s="7"/>
      <c r="AFC102" s="7"/>
      <c r="AFD102" s="7"/>
      <c r="AFE102" s="7"/>
      <c r="AFF102" s="7"/>
      <c r="AFG102" s="7"/>
      <c r="AFH102" s="7"/>
      <c r="AFI102" s="7"/>
      <c r="AFJ102" s="7"/>
      <c r="AFK102" s="7"/>
      <c r="AFL102" s="7"/>
      <c r="AFM102" s="7"/>
      <c r="AFN102" s="7"/>
      <c r="AFO102" s="7"/>
      <c r="AFP102" s="7"/>
      <c r="AFQ102" s="7"/>
      <c r="AFR102" s="7"/>
      <c r="AFS102" s="7"/>
      <c r="AFT102" s="7"/>
      <c r="AFU102" s="7"/>
      <c r="AFV102" s="7"/>
      <c r="AFW102" s="7"/>
      <c r="AFX102" s="7"/>
      <c r="AFY102" s="7"/>
      <c r="AFZ102" s="7"/>
      <c r="AGA102" s="7"/>
      <c r="AGB102" s="7"/>
      <c r="AGC102" s="7"/>
      <c r="AGD102" s="7"/>
      <c r="AGE102" s="7"/>
      <c r="AGF102" s="7"/>
      <c r="AGG102" s="7"/>
      <c r="AGH102" s="7"/>
      <c r="AGI102" s="7"/>
      <c r="AGJ102" s="7"/>
      <c r="AGK102" s="7"/>
      <c r="AGL102" s="7"/>
      <c r="AGM102" s="7"/>
      <c r="AGN102" s="7"/>
      <c r="AGO102" s="7"/>
      <c r="AGP102" s="7"/>
      <c r="AGQ102" s="7"/>
      <c r="AGR102" s="7"/>
      <c r="AGS102" s="7"/>
      <c r="AGT102" s="7"/>
      <c r="AGU102" s="7"/>
      <c r="AGV102" s="7"/>
      <c r="AGW102" s="7"/>
      <c r="AGX102" s="7"/>
      <c r="AGY102" s="7"/>
      <c r="AGZ102" s="7"/>
      <c r="AHA102" s="7"/>
      <c r="AHB102" s="7"/>
      <c r="AHC102" s="7"/>
      <c r="AHD102" s="7"/>
      <c r="AHE102" s="7"/>
      <c r="AHF102" s="7"/>
      <c r="AHG102" s="7"/>
      <c r="AHH102" s="7"/>
      <c r="AHI102" s="7"/>
      <c r="AHJ102" s="7"/>
      <c r="AHK102" s="7"/>
      <c r="AHL102" s="7"/>
      <c r="AHM102" s="7"/>
      <c r="AHN102" s="7"/>
      <c r="AHO102" s="7"/>
      <c r="AHP102" s="7"/>
      <c r="AHQ102" s="7"/>
      <c r="AHR102" s="7"/>
      <c r="AHS102" s="7"/>
      <c r="AHT102" s="7"/>
      <c r="AHU102" s="7"/>
      <c r="AHV102" s="7"/>
      <c r="AHW102" s="7"/>
      <c r="AHX102" s="7"/>
      <c r="AHY102" s="7"/>
      <c r="AHZ102" s="7"/>
      <c r="AIA102" s="7"/>
      <c r="AIB102" s="7"/>
      <c r="AIC102" s="7"/>
      <c r="AID102" s="7"/>
      <c r="AIE102" s="7"/>
      <c r="AIF102" s="7"/>
      <c r="AIG102" s="7"/>
      <c r="AIH102" s="7"/>
      <c r="AII102" s="7"/>
      <c r="AIJ102" s="7"/>
      <c r="AIK102" s="7"/>
      <c r="AIL102" s="7"/>
      <c r="AIM102" s="7"/>
      <c r="AIN102" s="7"/>
      <c r="AIO102" s="7"/>
      <c r="AIP102" s="7"/>
      <c r="AIQ102" s="7"/>
      <c r="AIR102" s="7"/>
      <c r="AIS102" s="7"/>
      <c r="AIT102" s="7"/>
      <c r="AIU102" s="7"/>
      <c r="AIV102" s="7"/>
      <c r="AIW102" s="7"/>
      <c r="AIX102" s="7"/>
      <c r="AIY102" s="7"/>
      <c r="AIZ102" s="7"/>
      <c r="AJA102" s="7"/>
      <c r="AJB102" s="7"/>
      <c r="AJC102" s="7"/>
      <c r="AJD102" s="7"/>
      <c r="AJE102" s="7"/>
      <c r="AJF102" s="7"/>
      <c r="AJG102" s="7"/>
      <c r="AJH102" s="7"/>
      <c r="AJI102" s="7"/>
      <c r="AJJ102" s="7"/>
      <c r="AJK102" s="7"/>
      <c r="AJL102" s="7"/>
      <c r="AJM102" s="7"/>
      <c r="AJN102" s="7"/>
      <c r="AJO102" s="7"/>
      <c r="AJP102" s="7"/>
      <c r="AJQ102" s="7"/>
      <c r="AJR102" s="7"/>
      <c r="AJS102" s="7"/>
      <c r="AJT102" s="7"/>
      <c r="AJU102" s="7"/>
      <c r="AJV102" s="7"/>
      <c r="AJW102" s="7"/>
      <c r="AJX102" s="7"/>
      <c r="AJY102" s="7"/>
      <c r="AJZ102" s="7"/>
      <c r="AKA102" s="7"/>
      <c r="AKB102" s="7"/>
      <c r="AKC102" s="7"/>
      <c r="AKD102" s="7"/>
      <c r="AKE102" s="7"/>
      <c r="AKF102" s="7"/>
      <c r="AKG102" s="7"/>
      <c r="AKH102" s="7"/>
      <c r="AKI102" s="7"/>
      <c r="AKJ102" s="7"/>
      <c r="AKK102" s="7"/>
      <c r="AKL102" s="7"/>
      <c r="AKM102" s="7"/>
      <c r="AKN102" s="7"/>
      <c r="AKO102" s="7"/>
      <c r="AKP102" s="7"/>
      <c r="AKQ102" s="7"/>
      <c r="AKR102" s="7"/>
      <c r="AKS102" s="7"/>
      <c r="AKT102" s="7"/>
      <c r="AKU102" s="7"/>
      <c r="AKV102" s="7"/>
      <c r="AKW102" s="7"/>
      <c r="AKX102" s="7"/>
      <c r="AKY102" s="7"/>
      <c r="AKZ102" s="7"/>
      <c r="ALA102" s="7"/>
      <c r="ALB102" s="7"/>
      <c r="ALC102" s="7"/>
      <c r="ALD102" s="7"/>
      <c r="ALE102" s="7"/>
      <c r="ALF102" s="7"/>
      <c r="ALG102" s="7"/>
      <c r="ALH102" s="7"/>
      <c r="ALI102" s="7"/>
      <c r="ALJ102" s="7"/>
      <c r="ALK102" s="7"/>
      <c r="ALL102" s="7"/>
      <c r="ALM102" s="7"/>
      <c r="ALN102" s="7"/>
      <c r="ALO102" s="7"/>
      <c r="ALP102" s="7"/>
      <c r="ALQ102" s="7"/>
      <c r="ALR102" s="7"/>
      <c r="ALS102" s="7"/>
      <c r="ALT102" s="7"/>
      <c r="ALU102" s="7"/>
      <c r="ALV102" s="7"/>
      <c r="ALW102" s="7"/>
      <c r="ALX102" s="7"/>
      <c r="ALY102" s="7"/>
      <c r="ALZ102" s="7"/>
    </row>
    <row r="103" spans="1:1014" s="8" customFormat="1" x14ac:dyDescent="0.2">
      <c r="A103" s="48" t="s">
        <v>2</v>
      </c>
      <c r="B103" s="54" t="s">
        <v>180</v>
      </c>
      <c r="C103" s="53">
        <v>400</v>
      </c>
      <c r="D103" s="51">
        <v>10</v>
      </c>
      <c r="E103" s="52">
        <v>40</v>
      </c>
      <c r="F103" s="27"/>
      <c r="G103" s="82">
        <f t="shared" si="12"/>
        <v>0</v>
      </c>
      <c r="H103" s="27"/>
      <c r="I103" s="82">
        <f t="shared" si="7"/>
        <v>0</v>
      </c>
      <c r="J103" s="93">
        <f t="shared" si="8"/>
        <v>0</v>
      </c>
      <c r="K103" s="93">
        <f t="shared" si="9"/>
        <v>0</v>
      </c>
      <c r="L103" s="94"/>
      <c r="M103" s="95">
        <f t="shared" si="10"/>
        <v>0</v>
      </c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  <c r="IW103" s="7"/>
      <c r="IX103" s="7"/>
      <c r="IY103" s="7"/>
      <c r="IZ103" s="7"/>
      <c r="JA103" s="7"/>
      <c r="JB103" s="7"/>
      <c r="JC103" s="7"/>
      <c r="JD103" s="7"/>
      <c r="JE103" s="7"/>
      <c r="JF103" s="7"/>
      <c r="JG103" s="7"/>
      <c r="JH103" s="7"/>
      <c r="JI103" s="7"/>
      <c r="JJ103" s="7"/>
      <c r="JK103" s="7"/>
      <c r="JL103" s="7"/>
      <c r="JM103" s="7"/>
      <c r="JN103" s="7"/>
      <c r="JO103" s="7"/>
      <c r="JP103" s="7"/>
      <c r="JQ103" s="7"/>
      <c r="JR103" s="7"/>
      <c r="JS103" s="7"/>
      <c r="JT103" s="7"/>
      <c r="JU103" s="7"/>
      <c r="JV103" s="7"/>
      <c r="JW103" s="7"/>
      <c r="JX103" s="7"/>
      <c r="JY103" s="7"/>
      <c r="JZ103" s="7"/>
      <c r="KA103" s="7"/>
      <c r="KB103" s="7"/>
      <c r="KC103" s="7"/>
      <c r="KD103" s="7"/>
      <c r="KE103" s="7"/>
      <c r="KF103" s="7"/>
      <c r="KG103" s="7"/>
      <c r="KH103" s="7"/>
      <c r="KI103" s="7"/>
      <c r="KJ103" s="7"/>
      <c r="KK103" s="7"/>
      <c r="KL103" s="7"/>
      <c r="KM103" s="7"/>
      <c r="KN103" s="7"/>
      <c r="KO103" s="7"/>
      <c r="KP103" s="7"/>
      <c r="KQ103" s="7"/>
      <c r="KR103" s="7"/>
      <c r="KS103" s="7"/>
      <c r="KT103" s="7"/>
      <c r="KU103" s="7"/>
      <c r="KV103" s="7"/>
      <c r="KW103" s="7"/>
      <c r="KX103" s="7"/>
      <c r="KY103" s="7"/>
      <c r="KZ103" s="7"/>
      <c r="LA103" s="7"/>
      <c r="LB103" s="7"/>
      <c r="LC103" s="7"/>
      <c r="LD103" s="7"/>
      <c r="LE103" s="7"/>
      <c r="LF103" s="7"/>
      <c r="LG103" s="7"/>
      <c r="LH103" s="7"/>
      <c r="LI103" s="7"/>
      <c r="LJ103" s="7"/>
      <c r="LK103" s="7"/>
      <c r="LL103" s="7"/>
      <c r="LM103" s="7"/>
      <c r="LN103" s="7"/>
      <c r="LO103" s="7"/>
      <c r="LP103" s="7"/>
      <c r="LQ103" s="7"/>
      <c r="LR103" s="7"/>
      <c r="LS103" s="7"/>
      <c r="LT103" s="7"/>
      <c r="LU103" s="7"/>
      <c r="LV103" s="7"/>
      <c r="LW103" s="7"/>
      <c r="LX103" s="7"/>
      <c r="LY103" s="7"/>
      <c r="LZ103" s="7"/>
      <c r="MA103" s="7"/>
      <c r="MB103" s="7"/>
      <c r="MC103" s="7"/>
      <c r="MD103" s="7"/>
      <c r="ME103" s="7"/>
      <c r="MF103" s="7"/>
      <c r="MG103" s="7"/>
      <c r="MH103" s="7"/>
      <c r="MI103" s="7"/>
      <c r="MJ103" s="7"/>
      <c r="MK103" s="7"/>
      <c r="ML103" s="7"/>
      <c r="MM103" s="7"/>
      <c r="MN103" s="7"/>
      <c r="MO103" s="7"/>
      <c r="MP103" s="7"/>
      <c r="MQ103" s="7"/>
      <c r="MR103" s="7"/>
      <c r="MS103" s="7"/>
      <c r="MT103" s="7"/>
      <c r="MU103" s="7"/>
      <c r="MV103" s="7"/>
      <c r="MW103" s="7"/>
      <c r="MX103" s="7"/>
      <c r="MY103" s="7"/>
      <c r="MZ103" s="7"/>
      <c r="NA103" s="7"/>
      <c r="NB103" s="7"/>
      <c r="NC103" s="7"/>
      <c r="ND103" s="7"/>
      <c r="NE103" s="7"/>
      <c r="NF103" s="7"/>
      <c r="NG103" s="7"/>
      <c r="NH103" s="7"/>
      <c r="NI103" s="7"/>
      <c r="NJ103" s="7"/>
      <c r="NK103" s="7"/>
      <c r="NL103" s="7"/>
      <c r="NM103" s="7"/>
      <c r="NN103" s="7"/>
      <c r="NO103" s="7"/>
      <c r="NP103" s="7"/>
      <c r="NQ103" s="7"/>
      <c r="NR103" s="7"/>
      <c r="NS103" s="7"/>
      <c r="NT103" s="7"/>
      <c r="NU103" s="7"/>
      <c r="NV103" s="7"/>
      <c r="NW103" s="7"/>
      <c r="NX103" s="7"/>
      <c r="NY103" s="7"/>
      <c r="NZ103" s="7"/>
      <c r="OA103" s="7"/>
      <c r="OB103" s="7"/>
      <c r="OC103" s="7"/>
      <c r="OD103" s="7"/>
      <c r="OE103" s="7"/>
      <c r="OF103" s="7"/>
      <c r="OG103" s="7"/>
      <c r="OH103" s="7"/>
      <c r="OI103" s="7"/>
      <c r="OJ103" s="7"/>
      <c r="OK103" s="7"/>
      <c r="OL103" s="7"/>
      <c r="OM103" s="7"/>
      <c r="ON103" s="7"/>
      <c r="OO103" s="7"/>
      <c r="OP103" s="7"/>
      <c r="OQ103" s="7"/>
      <c r="OR103" s="7"/>
      <c r="OS103" s="7"/>
      <c r="OT103" s="7"/>
      <c r="OU103" s="7"/>
      <c r="OV103" s="7"/>
      <c r="OW103" s="7"/>
      <c r="OX103" s="7"/>
      <c r="OY103" s="7"/>
      <c r="OZ103" s="7"/>
      <c r="PA103" s="7"/>
      <c r="PB103" s="7"/>
      <c r="PC103" s="7"/>
      <c r="PD103" s="7"/>
      <c r="PE103" s="7"/>
      <c r="PF103" s="7"/>
      <c r="PG103" s="7"/>
      <c r="PH103" s="7"/>
      <c r="PI103" s="7"/>
      <c r="PJ103" s="7"/>
      <c r="PK103" s="7"/>
      <c r="PL103" s="7"/>
      <c r="PM103" s="7"/>
      <c r="PN103" s="7"/>
      <c r="PO103" s="7"/>
      <c r="PP103" s="7"/>
      <c r="PQ103" s="7"/>
      <c r="PR103" s="7"/>
      <c r="PS103" s="7"/>
      <c r="PT103" s="7"/>
      <c r="PU103" s="7"/>
      <c r="PV103" s="7"/>
      <c r="PW103" s="7"/>
      <c r="PX103" s="7"/>
      <c r="PY103" s="7"/>
      <c r="PZ103" s="7"/>
      <c r="QA103" s="7"/>
      <c r="QB103" s="7"/>
      <c r="QC103" s="7"/>
      <c r="QD103" s="7"/>
      <c r="QE103" s="7"/>
      <c r="QF103" s="7"/>
      <c r="QG103" s="7"/>
      <c r="QH103" s="7"/>
      <c r="QI103" s="7"/>
      <c r="QJ103" s="7"/>
      <c r="QK103" s="7"/>
      <c r="QL103" s="7"/>
      <c r="QM103" s="7"/>
      <c r="QN103" s="7"/>
      <c r="QO103" s="7"/>
      <c r="QP103" s="7"/>
      <c r="QQ103" s="7"/>
      <c r="QR103" s="7"/>
      <c r="QS103" s="7"/>
      <c r="QT103" s="7"/>
      <c r="QU103" s="7"/>
      <c r="QV103" s="7"/>
      <c r="QW103" s="7"/>
      <c r="QX103" s="7"/>
      <c r="QY103" s="7"/>
      <c r="QZ103" s="7"/>
      <c r="RA103" s="7"/>
      <c r="RB103" s="7"/>
      <c r="RC103" s="7"/>
      <c r="RD103" s="7"/>
      <c r="RE103" s="7"/>
      <c r="RF103" s="7"/>
      <c r="RG103" s="7"/>
      <c r="RH103" s="7"/>
      <c r="RI103" s="7"/>
      <c r="RJ103" s="7"/>
      <c r="RK103" s="7"/>
      <c r="RL103" s="7"/>
      <c r="RM103" s="7"/>
      <c r="RN103" s="7"/>
      <c r="RO103" s="7"/>
      <c r="RP103" s="7"/>
      <c r="RQ103" s="7"/>
      <c r="RR103" s="7"/>
      <c r="RS103" s="7"/>
      <c r="RT103" s="7"/>
      <c r="RU103" s="7"/>
      <c r="RV103" s="7"/>
      <c r="RW103" s="7"/>
      <c r="RX103" s="7"/>
      <c r="RY103" s="7"/>
      <c r="RZ103" s="7"/>
      <c r="SA103" s="7"/>
      <c r="SB103" s="7"/>
      <c r="SC103" s="7"/>
      <c r="SD103" s="7"/>
      <c r="SE103" s="7"/>
      <c r="SF103" s="7"/>
      <c r="SG103" s="7"/>
      <c r="SH103" s="7"/>
      <c r="SI103" s="7"/>
      <c r="SJ103" s="7"/>
      <c r="SK103" s="7"/>
      <c r="SL103" s="7"/>
      <c r="SM103" s="7"/>
      <c r="SN103" s="7"/>
      <c r="SO103" s="7"/>
      <c r="SP103" s="7"/>
      <c r="SQ103" s="7"/>
      <c r="SR103" s="7"/>
      <c r="SS103" s="7"/>
      <c r="ST103" s="7"/>
      <c r="SU103" s="7"/>
      <c r="SV103" s="7"/>
      <c r="SW103" s="7"/>
      <c r="SX103" s="7"/>
      <c r="SY103" s="7"/>
      <c r="SZ103" s="7"/>
      <c r="TA103" s="7"/>
      <c r="TB103" s="7"/>
      <c r="TC103" s="7"/>
      <c r="TD103" s="7"/>
      <c r="TE103" s="7"/>
      <c r="TF103" s="7"/>
      <c r="TG103" s="7"/>
      <c r="TH103" s="7"/>
      <c r="TI103" s="7"/>
      <c r="TJ103" s="7"/>
      <c r="TK103" s="7"/>
      <c r="TL103" s="7"/>
      <c r="TM103" s="7"/>
      <c r="TN103" s="7"/>
      <c r="TO103" s="7"/>
      <c r="TP103" s="7"/>
      <c r="TQ103" s="7"/>
      <c r="TR103" s="7"/>
      <c r="TS103" s="7"/>
      <c r="TT103" s="7"/>
      <c r="TU103" s="7"/>
      <c r="TV103" s="7"/>
      <c r="TW103" s="7"/>
      <c r="TX103" s="7"/>
      <c r="TY103" s="7"/>
      <c r="TZ103" s="7"/>
      <c r="UA103" s="7"/>
      <c r="UB103" s="7"/>
      <c r="UC103" s="7"/>
      <c r="UD103" s="7"/>
      <c r="UE103" s="7"/>
      <c r="UF103" s="7"/>
      <c r="UG103" s="7"/>
      <c r="UH103" s="7"/>
      <c r="UI103" s="7"/>
      <c r="UJ103" s="7"/>
      <c r="UK103" s="7"/>
      <c r="UL103" s="7"/>
      <c r="UM103" s="7"/>
      <c r="UN103" s="7"/>
      <c r="UO103" s="7"/>
      <c r="UP103" s="7"/>
      <c r="UQ103" s="7"/>
      <c r="UR103" s="7"/>
      <c r="US103" s="7"/>
      <c r="UT103" s="7"/>
      <c r="UU103" s="7"/>
      <c r="UV103" s="7"/>
      <c r="UW103" s="7"/>
      <c r="UX103" s="7"/>
      <c r="UY103" s="7"/>
      <c r="UZ103" s="7"/>
      <c r="VA103" s="7"/>
      <c r="VB103" s="7"/>
      <c r="VC103" s="7"/>
      <c r="VD103" s="7"/>
      <c r="VE103" s="7"/>
      <c r="VF103" s="7"/>
      <c r="VG103" s="7"/>
      <c r="VH103" s="7"/>
      <c r="VI103" s="7"/>
      <c r="VJ103" s="7"/>
      <c r="VK103" s="7"/>
      <c r="VL103" s="7"/>
      <c r="VM103" s="7"/>
      <c r="VN103" s="7"/>
      <c r="VO103" s="7"/>
      <c r="VP103" s="7"/>
      <c r="VQ103" s="7"/>
      <c r="VR103" s="7"/>
      <c r="VS103" s="7"/>
      <c r="VT103" s="7"/>
      <c r="VU103" s="7"/>
      <c r="VV103" s="7"/>
      <c r="VW103" s="7"/>
      <c r="VX103" s="7"/>
      <c r="VY103" s="7"/>
      <c r="VZ103" s="7"/>
      <c r="WA103" s="7"/>
      <c r="WB103" s="7"/>
      <c r="WC103" s="7"/>
      <c r="WD103" s="7"/>
      <c r="WE103" s="7"/>
      <c r="WF103" s="7"/>
      <c r="WG103" s="7"/>
      <c r="WH103" s="7"/>
      <c r="WI103" s="7"/>
      <c r="WJ103" s="7"/>
      <c r="WK103" s="7"/>
      <c r="WL103" s="7"/>
      <c r="WM103" s="7"/>
      <c r="WN103" s="7"/>
      <c r="WO103" s="7"/>
      <c r="WP103" s="7"/>
      <c r="WQ103" s="7"/>
      <c r="WR103" s="7"/>
      <c r="WS103" s="7"/>
      <c r="WT103" s="7"/>
      <c r="WU103" s="7"/>
      <c r="WV103" s="7"/>
      <c r="WW103" s="7"/>
      <c r="WX103" s="7"/>
      <c r="WY103" s="7"/>
      <c r="WZ103" s="7"/>
      <c r="XA103" s="7"/>
      <c r="XB103" s="7"/>
      <c r="XC103" s="7"/>
      <c r="XD103" s="7"/>
      <c r="XE103" s="7"/>
      <c r="XF103" s="7"/>
      <c r="XG103" s="7"/>
      <c r="XH103" s="7"/>
      <c r="XI103" s="7"/>
      <c r="XJ103" s="7"/>
      <c r="XK103" s="7"/>
      <c r="XL103" s="7"/>
      <c r="XM103" s="7"/>
      <c r="XN103" s="7"/>
      <c r="XO103" s="7"/>
      <c r="XP103" s="7"/>
      <c r="XQ103" s="7"/>
      <c r="XR103" s="7"/>
      <c r="XS103" s="7"/>
      <c r="XT103" s="7"/>
      <c r="XU103" s="7"/>
      <c r="XV103" s="7"/>
      <c r="XW103" s="7"/>
      <c r="XX103" s="7"/>
      <c r="XY103" s="7"/>
      <c r="XZ103" s="7"/>
      <c r="YA103" s="7"/>
      <c r="YB103" s="7"/>
      <c r="YC103" s="7"/>
      <c r="YD103" s="7"/>
      <c r="YE103" s="7"/>
      <c r="YF103" s="7"/>
      <c r="YG103" s="7"/>
      <c r="YH103" s="7"/>
      <c r="YI103" s="7"/>
      <c r="YJ103" s="7"/>
      <c r="YK103" s="7"/>
      <c r="YL103" s="7"/>
      <c r="YM103" s="7"/>
      <c r="YN103" s="7"/>
      <c r="YO103" s="7"/>
      <c r="YP103" s="7"/>
      <c r="YQ103" s="7"/>
      <c r="YR103" s="7"/>
      <c r="YS103" s="7"/>
      <c r="YT103" s="7"/>
      <c r="YU103" s="7"/>
      <c r="YV103" s="7"/>
      <c r="YW103" s="7"/>
      <c r="YX103" s="7"/>
      <c r="YY103" s="7"/>
      <c r="YZ103" s="7"/>
      <c r="ZA103" s="7"/>
      <c r="ZB103" s="7"/>
      <c r="ZC103" s="7"/>
      <c r="ZD103" s="7"/>
      <c r="ZE103" s="7"/>
      <c r="ZF103" s="7"/>
      <c r="ZG103" s="7"/>
      <c r="ZH103" s="7"/>
      <c r="ZI103" s="7"/>
      <c r="ZJ103" s="7"/>
      <c r="ZK103" s="7"/>
      <c r="ZL103" s="7"/>
      <c r="ZM103" s="7"/>
      <c r="ZN103" s="7"/>
      <c r="ZO103" s="7"/>
      <c r="ZP103" s="7"/>
      <c r="ZQ103" s="7"/>
      <c r="ZR103" s="7"/>
      <c r="ZS103" s="7"/>
      <c r="ZT103" s="7"/>
      <c r="ZU103" s="7"/>
      <c r="ZV103" s="7"/>
      <c r="ZW103" s="7"/>
      <c r="ZX103" s="7"/>
      <c r="ZY103" s="7"/>
      <c r="ZZ103" s="7"/>
      <c r="AAA103" s="7"/>
      <c r="AAB103" s="7"/>
      <c r="AAC103" s="7"/>
      <c r="AAD103" s="7"/>
      <c r="AAE103" s="7"/>
      <c r="AAF103" s="7"/>
      <c r="AAG103" s="7"/>
      <c r="AAH103" s="7"/>
      <c r="AAI103" s="7"/>
      <c r="AAJ103" s="7"/>
      <c r="AAK103" s="7"/>
      <c r="AAL103" s="7"/>
      <c r="AAM103" s="7"/>
      <c r="AAN103" s="7"/>
      <c r="AAO103" s="7"/>
      <c r="AAP103" s="7"/>
      <c r="AAQ103" s="7"/>
      <c r="AAR103" s="7"/>
      <c r="AAS103" s="7"/>
      <c r="AAT103" s="7"/>
      <c r="AAU103" s="7"/>
      <c r="AAV103" s="7"/>
      <c r="AAW103" s="7"/>
      <c r="AAX103" s="7"/>
      <c r="AAY103" s="7"/>
      <c r="AAZ103" s="7"/>
      <c r="ABA103" s="7"/>
      <c r="ABB103" s="7"/>
      <c r="ABC103" s="7"/>
      <c r="ABD103" s="7"/>
      <c r="ABE103" s="7"/>
      <c r="ABF103" s="7"/>
      <c r="ABG103" s="7"/>
      <c r="ABH103" s="7"/>
      <c r="ABI103" s="7"/>
      <c r="ABJ103" s="7"/>
      <c r="ABK103" s="7"/>
      <c r="ABL103" s="7"/>
      <c r="ABM103" s="7"/>
      <c r="ABN103" s="7"/>
      <c r="ABO103" s="7"/>
      <c r="ABP103" s="7"/>
      <c r="ABQ103" s="7"/>
      <c r="ABR103" s="7"/>
      <c r="ABS103" s="7"/>
      <c r="ABT103" s="7"/>
      <c r="ABU103" s="7"/>
      <c r="ABV103" s="7"/>
      <c r="ABW103" s="7"/>
      <c r="ABX103" s="7"/>
      <c r="ABY103" s="7"/>
      <c r="ABZ103" s="7"/>
      <c r="ACA103" s="7"/>
      <c r="ACB103" s="7"/>
      <c r="ACC103" s="7"/>
      <c r="ACD103" s="7"/>
      <c r="ACE103" s="7"/>
      <c r="ACF103" s="7"/>
      <c r="ACG103" s="7"/>
      <c r="ACH103" s="7"/>
      <c r="ACI103" s="7"/>
      <c r="ACJ103" s="7"/>
      <c r="ACK103" s="7"/>
      <c r="ACL103" s="7"/>
      <c r="ACM103" s="7"/>
      <c r="ACN103" s="7"/>
      <c r="ACO103" s="7"/>
      <c r="ACP103" s="7"/>
      <c r="ACQ103" s="7"/>
      <c r="ACR103" s="7"/>
      <c r="ACS103" s="7"/>
      <c r="ACT103" s="7"/>
      <c r="ACU103" s="7"/>
      <c r="ACV103" s="7"/>
      <c r="ACW103" s="7"/>
      <c r="ACX103" s="7"/>
      <c r="ACY103" s="7"/>
      <c r="ACZ103" s="7"/>
      <c r="ADA103" s="7"/>
      <c r="ADB103" s="7"/>
      <c r="ADC103" s="7"/>
      <c r="ADD103" s="7"/>
      <c r="ADE103" s="7"/>
      <c r="ADF103" s="7"/>
      <c r="ADG103" s="7"/>
      <c r="ADH103" s="7"/>
      <c r="ADI103" s="7"/>
      <c r="ADJ103" s="7"/>
      <c r="ADK103" s="7"/>
      <c r="ADL103" s="7"/>
      <c r="ADM103" s="7"/>
      <c r="ADN103" s="7"/>
      <c r="ADO103" s="7"/>
      <c r="ADP103" s="7"/>
      <c r="ADQ103" s="7"/>
      <c r="ADR103" s="7"/>
      <c r="ADS103" s="7"/>
      <c r="ADT103" s="7"/>
      <c r="ADU103" s="7"/>
      <c r="ADV103" s="7"/>
      <c r="ADW103" s="7"/>
      <c r="ADX103" s="7"/>
      <c r="ADY103" s="7"/>
      <c r="ADZ103" s="7"/>
      <c r="AEA103" s="7"/>
      <c r="AEB103" s="7"/>
      <c r="AEC103" s="7"/>
      <c r="AED103" s="7"/>
      <c r="AEE103" s="7"/>
      <c r="AEF103" s="7"/>
      <c r="AEG103" s="7"/>
      <c r="AEH103" s="7"/>
      <c r="AEI103" s="7"/>
      <c r="AEJ103" s="7"/>
      <c r="AEK103" s="7"/>
      <c r="AEL103" s="7"/>
      <c r="AEM103" s="7"/>
      <c r="AEN103" s="7"/>
      <c r="AEO103" s="7"/>
      <c r="AEP103" s="7"/>
      <c r="AEQ103" s="7"/>
      <c r="AER103" s="7"/>
      <c r="AES103" s="7"/>
      <c r="AET103" s="7"/>
      <c r="AEU103" s="7"/>
      <c r="AEV103" s="7"/>
      <c r="AEW103" s="7"/>
      <c r="AEX103" s="7"/>
      <c r="AEY103" s="7"/>
      <c r="AEZ103" s="7"/>
      <c r="AFA103" s="7"/>
      <c r="AFB103" s="7"/>
      <c r="AFC103" s="7"/>
      <c r="AFD103" s="7"/>
      <c r="AFE103" s="7"/>
      <c r="AFF103" s="7"/>
      <c r="AFG103" s="7"/>
      <c r="AFH103" s="7"/>
      <c r="AFI103" s="7"/>
      <c r="AFJ103" s="7"/>
      <c r="AFK103" s="7"/>
      <c r="AFL103" s="7"/>
      <c r="AFM103" s="7"/>
      <c r="AFN103" s="7"/>
      <c r="AFO103" s="7"/>
      <c r="AFP103" s="7"/>
      <c r="AFQ103" s="7"/>
      <c r="AFR103" s="7"/>
      <c r="AFS103" s="7"/>
      <c r="AFT103" s="7"/>
      <c r="AFU103" s="7"/>
      <c r="AFV103" s="7"/>
      <c r="AFW103" s="7"/>
      <c r="AFX103" s="7"/>
      <c r="AFY103" s="7"/>
      <c r="AFZ103" s="7"/>
      <c r="AGA103" s="7"/>
      <c r="AGB103" s="7"/>
      <c r="AGC103" s="7"/>
      <c r="AGD103" s="7"/>
      <c r="AGE103" s="7"/>
      <c r="AGF103" s="7"/>
      <c r="AGG103" s="7"/>
      <c r="AGH103" s="7"/>
      <c r="AGI103" s="7"/>
      <c r="AGJ103" s="7"/>
      <c r="AGK103" s="7"/>
      <c r="AGL103" s="7"/>
      <c r="AGM103" s="7"/>
      <c r="AGN103" s="7"/>
      <c r="AGO103" s="7"/>
      <c r="AGP103" s="7"/>
      <c r="AGQ103" s="7"/>
      <c r="AGR103" s="7"/>
      <c r="AGS103" s="7"/>
      <c r="AGT103" s="7"/>
      <c r="AGU103" s="7"/>
      <c r="AGV103" s="7"/>
      <c r="AGW103" s="7"/>
      <c r="AGX103" s="7"/>
      <c r="AGY103" s="7"/>
      <c r="AGZ103" s="7"/>
      <c r="AHA103" s="7"/>
      <c r="AHB103" s="7"/>
      <c r="AHC103" s="7"/>
      <c r="AHD103" s="7"/>
      <c r="AHE103" s="7"/>
      <c r="AHF103" s="7"/>
      <c r="AHG103" s="7"/>
      <c r="AHH103" s="7"/>
      <c r="AHI103" s="7"/>
      <c r="AHJ103" s="7"/>
      <c r="AHK103" s="7"/>
      <c r="AHL103" s="7"/>
      <c r="AHM103" s="7"/>
      <c r="AHN103" s="7"/>
      <c r="AHO103" s="7"/>
      <c r="AHP103" s="7"/>
      <c r="AHQ103" s="7"/>
      <c r="AHR103" s="7"/>
      <c r="AHS103" s="7"/>
      <c r="AHT103" s="7"/>
      <c r="AHU103" s="7"/>
      <c r="AHV103" s="7"/>
      <c r="AHW103" s="7"/>
      <c r="AHX103" s="7"/>
      <c r="AHY103" s="7"/>
      <c r="AHZ103" s="7"/>
      <c r="AIA103" s="7"/>
      <c r="AIB103" s="7"/>
      <c r="AIC103" s="7"/>
      <c r="AID103" s="7"/>
      <c r="AIE103" s="7"/>
      <c r="AIF103" s="7"/>
      <c r="AIG103" s="7"/>
      <c r="AIH103" s="7"/>
      <c r="AII103" s="7"/>
      <c r="AIJ103" s="7"/>
      <c r="AIK103" s="7"/>
      <c r="AIL103" s="7"/>
      <c r="AIM103" s="7"/>
      <c r="AIN103" s="7"/>
      <c r="AIO103" s="7"/>
      <c r="AIP103" s="7"/>
      <c r="AIQ103" s="7"/>
      <c r="AIR103" s="7"/>
      <c r="AIS103" s="7"/>
      <c r="AIT103" s="7"/>
      <c r="AIU103" s="7"/>
      <c r="AIV103" s="7"/>
      <c r="AIW103" s="7"/>
      <c r="AIX103" s="7"/>
      <c r="AIY103" s="7"/>
      <c r="AIZ103" s="7"/>
      <c r="AJA103" s="7"/>
      <c r="AJB103" s="7"/>
      <c r="AJC103" s="7"/>
      <c r="AJD103" s="7"/>
      <c r="AJE103" s="7"/>
      <c r="AJF103" s="7"/>
      <c r="AJG103" s="7"/>
      <c r="AJH103" s="7"/>
      <c r="AJI103" s="7"/>
      <c r="AJJ103" s="7"/>
      <c r="AJK103" s="7"/>
      <c r="AJL103" s="7"/>
      <c r="AJM103" s="7"/>
      <c r="AJN103" s="7"/>
      <c r="AJO103" s="7"/>
      <c r="AJP103" s="7"/>
      <c r="AJQ103" s="7"/>
      <c r="AJR103" s="7"/>
      <c r="AJS103" s="7"/>
      <c r="AJT103" s="7"/>
      <c r="AJU103" s="7"/>
      <c r="AJV103" s="7"/>
      <c r="AJW103" s="7"/>
      <c r="AJX103" s="7"/>
      <c r="AJY103" s="7"/>
      <c r="AJZ103" s="7"/>
      <c r="AKA103" s="7"/>
      <c r="AKB103" s="7"/>
      <c r="AKC103" s="7"/>
      <c r="AKD103" s="7"/>
      <c r="AKE103" s="7"/>
      <c r="AKF103" s="7"/>
      <c r="AKG103" s="7"/>
      <c r="AKH103" s="7"/>
      <c r="AKI103" s="7"/>
      <c r="AKJ103" s="7"/>
      <c r="AKK103" s="7"/>
      <c r="AKL103" s="7"/>
      <c r="AKM103" s="7"/>
      <c r="AKN103" s="7"/>
      <c r="AKO103" s="7"/>
      <c r="AKP103" s="7"/>
      <c r="AKQ103" s="7"/>
      <c r="AKR103" s="7"/>
      <c r="AKS103" s="7"/>
      <c r="AKT103" s="7"/>
      <c r="AKU103" s="7"/>
      <c r="AKV103" s="7"/>
      <c r="AKW103" s="7"/>
      <c r="AKX103" s="7"/>
      <c r="AKY103" s="7"/>
      <c r="AKZ103" s="7"/>
      <c r="ALA103" s="7"/>
      <c r="ALB103" s="7"/>
      <c r="ALC103" s="7"/>
      <c r="ALD103" s="7"/>
      <c r="ALE103" s="7"/>
      <c r="ALF103" s="7"/>
      <c r="ALG103" s="7"/>
      <c r="ALH103" s="7"/>
      <c r="ALI103" s="7"/>
      <c r="ALJ103" s="7"/>
      <c r="ALK103" s="7"/>
      <c r="ALL103" s="7"/>
      <c r="ALM103" s="7"/>
      <c r="ALN103" s="7"/>
      <c r="ALO103" s="7"/>
      <c r="ALP103" s="7"/>
      <c r="ALQ103" s="7"/>
      <c r="ALR103" s="7"/>
      <c r="ALS103" s="7"/>
      <c r="ALT103" s="7"/>
      <c r="ALU103" s="7"/>
      <c r="ALV103" s="7"/>
      <c r="ALW103" s="7"/>
      <c r="ALX103" s="7"/>
      <c r="ALY103" s="7"/>
      <c r="ALZ103" s="7"/>
    </row>
    <row r="104" spans="1:1014" s="7" customFormat="1" x14ac:dyDescent="0.2">
      <c r="A104" s="48" t="s">
        <v>2</v>
      </c>
      <c r="B104" s="54" t="s">
        <v>40</v>
      </c>
      <c r="C104" s="53">
        <v>400</v>
      </c>
      <c r="D104" s="51">
        <v>10</v>
      </c>
      <c r="E104" s="52">
        <v>40</v>
      </c>
      <c r="F104" s="27"/>
      <c r="G104" s="82">
        <f t="shared" si="12"/>
        <v>0</v>
      </c>
      <c r="H104" s="27"/>
      <c r="I104" s="82">
        <f t="shared" si="7"/>
        <v>0</v>
      </c>
      <c r="J104" s="93">
        <f t="shared" si="8"/>
        <v>0</v>
      </c>
      <c r="K104" s="93">
        <f t="shared" si="9"/>
        <v>0</v>
      </c>
      <c r="L104" s="94">
        <v>2</v>
      </c>
      <c r="M104" s="95">
        <f t="shared" si="10"/>
        <v>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/>
      <c r="KV104" s="8"/>
      <c r="KW104" s="8"/>
      <c r="KX104" s="8"/>
      <c r="KY104" s="8"/>
      <c r="KZ104" s="8"/>
      <c r="LA104" s="8"/>
      <c r="LB104" s="8"/>
      <c r="LC104" s="8"/>
      <c r="LD104" s="8"/>
      <c r="LE104" s="8"/>
      <c r="LF104" s="8"/>
      <c r="LG104" s="8"/>
      <c r="LH104" s="8"/>
      <c r="LI104" s="8"/>
      <c r="LJ104" s="8"/>
      <c r="LK104" s="8"/>
      <c r="LL104" s="8"/>
      <c r="LM104" s="8"/>
      <c r="LN104" s="8"/>
      <c r="LO104" s="8"/>
      <c r="LP104" s="8"/>
      <c r="LQ104" s="8"/>
      <c r="LR104" s="8"/>
      <c r="LS104" s="8"/>
      <c r="LT104" s="8"/>
      <c r="LU104" s="8"/>
      <c r="LV104" s="8"/>
      <c r="LW104" s="8"/>
      <c r="LX104" s="8"/>
      <c r="LY104" s="8"/>
      <c r="LZ104" s="8"/>
      <c r="MA104" s="8"/>
      <c r="MB104" s="8"/>
      <c r="MC104" s="8"/>
      <c r="MD104" s="8"/>
      <c r="ME104" s="8"/>
      <c r="MF104" s="8"/>
      <c r="MG104" s="8"/>
      <c r="MH104" s="8"/>
      <c r="MI104" s="8"/>
      <c r="MJ104" s="8"/>
      <c r="MK104" s="8"/>
      <c r="ML104" s="8"/>
      <c r="MM104" s="8"/>
      <c r="MN104" s="8"/>
      <c r="MO104" s="8"/>
      <c r="MP104" s="8"/>
      <c r="MQ104" s="8"/>
      <c r="MR104" s="8"/>
      <c r="MS104" s="8"/>
      <c r="MT104" s="8"/>
      <c r="MU104" s="8"/>
      <c r="MV104" s="8"/>
      <c r="MW104" s="8"/>
      <c r="MX104" s="8"/>
      <c r="MY104" s="8"/>
      <c r="MZ104" s="8"/>
      <c r="NA104" s="8"/>
      <c r="NB104" s="8"/>
      <c r="NC104" s="8"/>
      <c r="ND104" s="8"/>
      <c r="NE104" s="8"/>
      <c r="NF104" s="8"/>
      <c r="NG104" s="8"/>
      <c r="NH104" s="8"/>
      <c r="NI104" s="8"/>
      <c r="NJ104" s="8"/>
      <c r="NK104" s="8"/>
      <c r="NL104" s="8"/>
      <c r="NM104" s="8"/>
      <c r="NN104" s="8"/>
      <c r="NO104" s="8"/>
      <c r="NP104" s="8"/>
      <c r="NQ104" s="8"/>
      <c r="NR104" s="8"/>
      <c r="NS104" s="8"/>
      <c r="NT104" s="8"/>
      <c r="NU104" s="8"/>
      <c r="NV104" s="8"/>
      <c r="NW104" s="8"/>
      <c r="NX104" s="8"/>
      <c r="NY104" s="8"/>
      <c r="NZ104" s="8"/>
      <c r="OA104" s="8"/>
      <c r="OB104" s="8"/>
      <c r="OC104" s="8"/>
      <c r="OD104" s="8"/>
      <c r="OE104" s="8"/>
      <c r="OF104" s="8"/>
      <c r="OG104" s="8"/>
      <c r="OH104" s="8"/>
      <c r="OI104" s="8"/>
      <c r="OJ104" s="8"/>
      <c r="OK104" s="8"/>
      <c r="OL104" s="8"/>
      <c r="OM104" s="8"/>
      <c r="ON104" s="8"/>
      <c r="OO104" s="8"/>
      <c r="OP104" s="8"/>
      <c r="OQ104" s="8"/>
      <c r="OR104" s="8"/>
      <c r="OS104" s="8"/>
      <c r="OT104" s="8"/>
      <c r="OU104" s="8"/>
      <c r="OV104" s="8"/>
      <c r="OW104" s="8"/>
      <c r="OX104" s="8"/>
      <c r="OY104" s="8"/>
      <c r="OZ104" s="8"/>
      <c r="PA104" s="8"/>
      <c r="PB104" s="8"/>
      <c r="PC104" s="8"/>
      <c r="PD104" s="8"/>
      <c r="PE104" s="8"/>
      <c r="PF104" s="8"/>
      <c r="PG104" s="8"/>
      <c r="PH104" s="8"/>
      <c r="PI104" s="8"/>
      <c r="PJ104" s="8"/>
      <c r="PK104" s="8"/>
      <c r="PL104" s="8"/>
      <c r="PM104" s="8"/>
      <c r="PN104" s="8"/>
      <c r="PO104" s="8"/>
      <c r="PP104" s="8"/>
      <c r="PQ104" s="8"/>
      <c r="PR104" s="8"/>
      <c r="PS104" s="8"/>
      <c r="PT104" s="8"/>
      <c r="PU104" s="8"/>
      <c r="PV104" s="8"/>
      <c r="PW104" s="8"/>
      <c r="PX104" s="8"/>
      <c r="PY104" s="8"/>
      <c r="PZ104" s="8"/>
      <c r="QA104" s="8"/>
      <c r="QB104" s="8"/>
      <c r="QC104" s="8"/>
      <c r="QD104" s="8"/>
      <c r="QE104" s="8"/>
      <c r="QF104" s="8"/>
      <c r="QG104" s="8"/>
      <c r="QH104" s="8"/>
      <c r="QI104" s="8"/>
      <c r="QJ104" s="8"/>
      <c r="QK104" s="8"/>
      <c r="QL104" s="8"/>
      <c r="QM104" s="8"/>
      <c r="QN104" s="8"/>
      <c r="QO104" s="8"/>
      <c r="QP104" s="8"/>
      <c r="QQ104" s="8"/>
      <c r="QR104" s="8"/>
      <c r="QS104" s="8"/>
      <c r="QT104" s="8"/>
      <c r="QU104" s="8"/>
      <c r="QV104" s="8"/>
      <c r="QW104" s="8"/>
      <c r="QX104" s="8"/>
      <c r="QY104" s="8"/>
      <c r="QZ104" s="8"/>
      <c r="RA104" s="8"/>
      <c r="RB104" s="8"/>
      <c r="RC104" s="8"/>
      <c r="RD104" s="8"/>
      <c r="RE104" s="8"/>
      <c r="RF104" s="8"/>
      <c r="RG104" s="8"/>
      <c r="RH104" s="8"/>
      <c r="RI104" s="8"/>
      <c r="RJ104" s="8"/>
      <c r="RK104" s="8"/>
      <c r="RL104" s="8"/>
      <c r="RM104" s="8"/>
      <c r="RN104" s="8"/>
      <c r="RO104" s="8"/>
      <c r="RP104" s="8"/>
      <c r="RQ104" s="8"/>
      <c r="RR104" s="8"/>
      <c r="RS104" s="8"/>
      <c r="RT104" s="8"/>
      <c r="RU104" s="8"/>
      <c r="RV104" s="8"/>
      <c r="RW104" s="8"/>
      <c r="RX104" s="8"/>
      <c r="RY104" s="8"/>
      <c r="RZ104" s="8"/>
      <c r="SA104" s="8"/>
      <c r="SB104" s="8"/>
      <c r="SC104" s="8"/>
      <c r="SD104" s="8"/>
      <c r="SE104" s="8"/>
      <c r="SF104" s="8"/>
      <c r="SG104" s="8"/>
      <c r="SH104" s="8"/>
      <c r="SI104" s="8"/>
      <c r="SJ104" s="8"/>
      <c r="SK104" s="8"/>
      <c r="SL104" s="8"/>
      <c r="SM104" s="8"/>
      <c r="SN104" s="8"/>
      <c r="SO104" s="8"/>
      <c r="SP104" s="8"/>
      <c r="SQ104" s="8"/>
      <c r="SR104" s="8"/>
      <c r="SS104" s="8"/>
      <c r="ST104" s="8"/>
      <c r="SU104" s="8"/>
      <c r="SV104" s="8"/>
      <c r="SW104" s="8"/>
      <c r="SX104" s="8"/>
      <c r="SY104" s="8"/>
      <c r="SZ104" s="8"/>
      <c r="TA104" s="8"/>
      <c r="TB104" s="8"/>
      <c r="TC104" s="8"/>
      <c r="TD104" s="8"/>
      <c r="TE104" s="8"/>
      <c r="TF104" s="8"/>
      <c r="TG104" s="8"/>
      <c r="TH104" s="8"/>
      <c r="TI104" s="8"/>
      <c r="TJ104" s="8"/>
      <c r="TK104" s="8"/>
      <c r="TL104" s="8"/>
      <c r="TM104" s="8"/>
      <c r="TN104" s="8"/>
      <c r="TO104" s="8"/>
      <c r="TP104" s="8"/>
      <c r="TQ104" s="8"/>
      <c r="TR104" s="8"/>
      <c r="TS104" s="8"/>
      <c r="TT104" s="8"/>
      <c r="TU104" s="8"/>
      <c r="TV104" s="8"/>
      <c r="TW104" s="8"/>
      <c r="TX104" s="8"/>
      <c r="TY104" s="8"/>
      <c r="TZ104" s="8"/>
      <c r="UA104" s="8"/>
      <c r="UB104" s="8"/>
      <c r="UC104" s="8"/>
      <c r="UD104" s="8"/>
      <c r="UE104" s="8"/>
      <c r="UF104" s="8"/>
      <c r="UG104" s="8"/>
      <c r="UH104" s="8"/>
      <c r="UI104" s="8"/>
      <c r="UJ104" s="8"/>
      <c r="UK104" s="8"/>
      <c r="UL104" s="8"/>
      <c r="UM104" s="8"/>
      <c r="UN104" s="8"/>
      <c r="UO104" s="8"/>
      <c r="UP104" s="8"/>
      <c r="UQ104" s="8"/>
      <c r="UR104" s="8"/>
      <c r="US104" s="8"/>
      <c r="UT104" s="8"/>
      <c r="UU104" s="8"/>
      <c r="UV104" s="8"/>
      <c r="UW104" s="8"/>
      <c r="UX104" s="8"/>
      <c r="UY104" s="8"/>
      <c r="UZ104" s="8"/>
      <c r="VA104" s="8"/>
      <c r="VB104" s="8"/>
      <c r="VC104" s="8"/>
      <c r="VD104" s="8"/>
      <c r="VE104" s="8"/>
      <c r="VF104" s="8"/>
      <c r="VG104" s="8"/>
      <c r="VH104" s="8"/>
      <c r="VI104" s="8"/>
      <c r="VJ104" s="8"/>
      <c r="VK104" s="8"/>
      <c r="VL104" s="8"/>
      <c r="VM104" s="8"/>
      <c r="VN104" s="8"/>
      <c r="VO104" s="8"/>
      <c r="VP104" s="8"/>
      <c r="VQ104" s="8"/>
      <c r="VR104" s="8"/>
      <c r="VS104" s="8"/>
      <c r="VT104" s="8"/>
      <c r="VU104" s="8"/>
      <c r="VV104" s="8"/>
      <c r="VW104" s="8"/>
      <c r="VX104" s="8"/>
      <c r="VY104" s="8"/>
      <c r="VZ104" s="8"/>
      <c r="WA104" s="8"/>
      <c r="WB104" s="8"/>
      <c r="WC104" s="8"/>
      <c r="WD104" s="8"/>
      <c r="WE104" s="8"/>
      <c r="WF104" s="8"/>
      <c r="WG104" s="8"/>
      <c r="WH104" s="8"/>
      <c r="WI104" s="8"/>
      <c r="WJ104" s="8"/>
      <c r="WK104" s="8"/>
      <c r="WL104" s="8"/>
      <c r="WM104" s="8"/>
      <c r="WN104" s="8"/>
      <c r="WO104" s="8"/>
      <c r="WP104" s="8"/>
      <c r="WQ104" s="8"/>
      <c r="WR104" s="8"/>
      <c r="WS104" s="8"/>
      <c r="WT104" s="8"/>
      <c r="WU104" s="8"/>
      <c r="WV104" s="8"/>
      <c r="WW104" s="8"/>
      <c r="WX104" s="8"/>
      <c r="WY104" s="8"/>
      <c r="WZ104" s="8"/>
      <c r="XA104" s="8"/>
      <c r="XB104" s="8"/>
      <c r="XC104" s="8"/>
      <c r="XD104" s="8"/>
      <c r="XE104" s="8"/>
      <c r="XF104" s="8"/>
      <c r="XG104" s="8"/>
      <c r="XH104" s="8"/>
      <c r="XI104" s="8"/>
      <c r="XJ104" s="8"/>
      <c r="XK104" s="8"/>
      <c r="XL104" s="8"/>
      <c r="XM104" s="8"/>
      <c r="XN104" s="8"/>
      <c r="XO104" s="8"/>
      <c r="XP104" s="8"/>
      <c r="XQ104" s="8"/>
      <c r="XR104" s="8"/>
      <c r="XS104" s="8"/>
      <c r="XT104" s="8"/>
      <c r="XU104" s="8"/>
      <c r="XV104" s="8"/>
      <c r="XW104" s="8"/>
      <c r="XX104" s="8"/>
      <c r="XY104" s="8"/>
      <c r="XZ104" s="8"/>
      <c r="YA104" s="8"/>
      <c r="YB104" s="8"/>
      <c r="YC104" s="8"/>
      <c r="YD104" s="8"/>
      <c r="YE104" s="8"/>
      <c r="YF104" s="8"/>
      <c r="YG104" s="8"/>
      <c r="YH104" s="8"/>
      <c r="YI104" s="8"/>
      <c r="YJ104" s="8"/>
      <c r="YK104" s="8"/>
      <c r="YL104" s="8"/>
      <c r="YM104" s="8"/>
      <c r="YN104" s="8"/>
      <c r="YO104" s="8"/>
      <c r="YP104" s="8"/>
      <c r="YQ104" s="8"/>
      <c r="YR104" s="8"/>
      <c r="YS104" s="8"/>
      <c r="YT104" s="8"/>
      <c r="YU104" s="8"/>
      <c r="YV104" s="8"/>
      <c r="YW104" s="8"/>
      <c r="YX104" s="8"/>
      <c r="YY104" s="8"/>
      <c r="YZ104" s="8"/>
      <c r="ZA104" s="8"/>
      <c r="ZB104" s="8"/>
      <c r="ZC104" s="8"/>
      <c r="ZD104" s="8"/>
      <c r="ZE104" s="8"/>
      <c r="ZF104" s="8"/>
      <c r="ZG104" s="8"/>
      <c r="ZH104" s="8"/>
      <c r="ZI104" s="8"/>
      <c r="ZJ104" s="8"/>
      <c r="ZK104" s="8"/>
      <c r="ZL104" s="8"/>
      <c r="ZM104" s="8"/>
      <c r="ZN104" s="8"/>
      <c r="ZO104" s="8"/>
      <c r="ZP104" s="8"/>
      <c r="ZQ104" s="8"/>
      <c r="ZR104" s="8"/>
      <c r="ZS104" s="8"/>
      <c r="ZT104" s="8"/>
      <c r="ZU104" s="8"/>
      <c r="ZV104" s="8"/>
      <c r="ZW104" s="8"/>
      <c r="ZX104" s="8"/>
      <c r="ZY104" s="8"/>
      <c r="ZZ104" s="8"/>
      <c r="AAA104" s="8"/>
      <c r="AAB104" s="8"/>
      <c r="AAC104" s="8"/>
      <c r="AAD104" s="8"/>
      <c r="AAE104" s="8"/>
      <c r="AAF104" s="8"/>
      <c r="AAG104" s="8"/>
      <c r="AAH104" s="8"/>
      <c r="AAI104" s="8"/>
      <c r="AAJ104" s="8"/>
      <c r="AAK104" s="8"/>
      <c r="AAL104" s="8"/>
      <c r="AAM104" s="8"/>
      <c r="AAN104" s="8"/>
      <c r="AAO104" s="8"/>
      <c r="AAP104" s="8"/>
      <c r="AAQ104" s="8"/>
      <c r="AAR104" s="8"/>
      <c r="AAS104" s="8"/>
      <c r="AAT104" s="8"/>
      <c r="AAU104" s="8"/>
      <c r="AAV104" s="8"/>
      <c r="AAW104" s="8"/>
      <c r="AAX104" s="8"/>
      <c r="AAY104" s="8"/>
      <c r="AAZ104" s="8"/>
      <c r="ABA104" s="8"/>
      <c r="ABB104" s="8"/>
      <c r="ABC104" s="8"/>
      <c r="ABD104" s="8"/>
      <c r="ABE104" s="8"/>
      <c r="ABF104" s="8"/>
      <c r="ABG104" s="8"/>
      <c r="ABH104" s="8"/>
      <c r="ABI104" s="8"/>
      <c r="ABJ104" s="8"/>
      <c r="ABK104" s="8"/>
      <c r="ABL104" s="8"/>
      <c r="ABM104" s="8"/>
      <c r="ABN104" s="8"/>
      <c r="ABO104" s="8"/>
      <c r="ABP104" s="8"/>
      <c r="ABQ104" s="8"/>
      <c r="ABR104" s="8"/>
      <c r="ABS104" s="8"/>
      <c r="ABT104" s="8"/>
      <c r="ABU104" s="8"/>
      <c r="ABV104" s="8"/>
      <c r="ABW104" s="8"/>
      <c r="ABX104" s="8"/>
      <c r="ABY104" s="8"/>
      <c r="ABZ104" s="8"/>
      <c r="ACA104" s="8"/>
      <c r="ACB104" s="8"/>
      <c r="ACC104" s="8"/>
      <c r="ACD104" s="8"/>
      <c r="ACE104" s="8"/>
      <c r="ACF104" s="8"/>
      <c r="ACG104" s="8"/>
      <c r="ACH104" s="8"/>
      <c r="ACI104" s="8"/>
      <c r="ACJ104" s="8"/>
      <c r="ACK104" s="8"/>
      <c r="ACL104" s="8"/>
      <c r="ACM104" s="8"/>
      <c r="ACN104" s="8"/>
      <c r="ACO104" s="8"/>
      <c r="ACP104" s="8"/>
      <c r="ACQ104" s="8"/>
      <c r="ACR104" s="8"/>
      <c r="ACS104" s="8"/>
      <c r="ACT104" s="8"/>
      <c r="ACU104" s="8"/>
      <c r="ACV104" s="8"/>
      <c r="ACW104" s="8"/>
      <c r="ACX104" s="8"/>
      <c r="ACY104" s="8"/>
      <c r="ACZ104" s="8"/>
      <c r="ADA104" s="8"/>
      <c r="ADB104" s="8"/>
      <c r="ADC104" s="8"/>
      <c r="ADD104" s="8"/>
      <c r="ADE104" s="8"/>
      <c r="ADF104" s="8"/>
      <c r="ADG104" s="8"/>
      <c r="ADH104" s="8"/>
      <c r="ADI104" s="8"/>
      <c r="ADJ104" s="8"/>
      <c r="ADK104" s="8"/>
      <c r="ADL104" s="8"/>
      <c r="ADM104" s="8"/>
      <c r="ADN104" s="8"/>
      <c r="ADO104" s="8"/>
      <c r="ADP104" s="8"/>
      <c r="ADQ104" s="8"/>
      <c r="ADR104" s="8"/>
      <c r="ADS104" s="8"/>
      <c r="ADT104" s="8"/>
      <c r="ADU104" s="8"/>
      <c r="ADV104" s="8"/>
      <c r="ADW104" s="8"/>
      <c r="ADX104" s="8"/>
      <c r="ADY104" s="8"/>
      <c r="ADZ104" s="8"/>
      <c r="AEA104" s="8"/>
      <c r="AEB104" s="8"/>
      <c r="AEC104" s="8"/>
      <c r="AED104" s="8"/>
      <c r="AEE104" s="8"/>
      <c r="AEF104" s="8"/>
      <c r="AEG104" s="8"/>
      <c r="AEH104" s="8"/>
      <c r="AEI104" s="8"/>
      <c r="AEJ104" s="8"/>
      <c r="AEK104" s="8"/>
      <c r="AEL104" s="8"/>
      <c r="AEM104" s="8"/>
      <c r="AEN104" s="8"/>
      <c r="AEO104" s="8"/>
      <c r="AEP104" s="8"/>
      <c r="AEQ104" s="8"/>
      <c r="AER104" s="8"/>
      <c r="AES104" s="8"/>
      <c r="AET104" s="8"/>
      <c r="AEU104" s="8"/>
      <c r="AEV104" s="8"/>
      <c r="AEW104" s="8"/>
      <c r="AEX104" s="8"/>
      <c r="AEY104" s="8"/>
      <c r="AEZ104" s="8"/>
      <c r="AFA104" s="8"/>
      <c r="AFB104" s="8"/>
      <c r="AFC104" s="8"/>
      <c r="AFD104" s="8"/>
      <c r="AFE104" s="8"/>
      <c r="AFF104" s="8"/>
      <c r="AFG104" s="8"/>
      <c r="AFH104" s="8"/>
      <c r="AFI104" s="8"/>
      <c r="AFJ104" s="8"/>
      <c r="AFK104" s="8"/>
      <c r="AFL104" s="8"/>
      <c r="AFM104" s="8"/>
      <c r="AFN104" s="8"/>
      <c r="AFO104" s="8"/>
      <c r="AFP104" s="8"/>
      <c r="AFQ104" s="8"/>
      <c r="AFR104" s="8"/>
      <c r="AFS104" s="8"/>
      <c r="AFT104" s="8"/>
      <c r="AFU104" s="8"/>
      <c r="AFV104" s="8"/>
      <c r="AFW104" s="8"/>
      <c r="AFX104" s="8"/>
      <c r="AFY104" s="8"/>
      <c r="AFZ104" s="8"/>
      <c r="AGA104" s="8"/>
      <c r="AGB104" s="8"/>
      <c r="AGC104" s="8"/>
      <c r="AGD104" s="8"/>
      <c r="AGE104" s="8"/>
      <c r="AGF104" s="8"/>
      <c r="AGG104" s="8"/>
      <c r="AGH104" s="8"/>
      <c r="AGI104" s="8"/>
      <c r="AGJ104" s="8"/>
      <c r="AGK104" s="8"/>
      <c r="AGL104" s="8"/>
      <c r="AGM104" s="8"/>
      <c r="AGN104" s="8"/>
      <c r="AGO104" s="8"/>
      <c r="AGP104" s="8"/>
      <c r="AGQ104" s="8"/>
      <c r="AGR104" s="8"/>
      <c r="AGS104" s="8"/>
      <c r="AGT104" s="8"/>
      <c r="AGU104" s="8"/>
      <c r="AGV104" s="8"/>
      <c r="AGW104" s="8"/>
      <c r="AGX104" s="8"/>
      <c r="AGY104" s="8"/>
      <c r="AGZ104" s="8"/>
      <c r="AHA104" s="8"/>
      <c r="AHB104" s="8"/>
      <c r="AHC104" s="8"/>
      <c r="AHD104" s="8"/>
      <c r="AHE104" s="8"/>
      <c r="AHF104" s="8"/>
      <c r="AHG104" s="8"/>
      <c r="AHH104" s="8"/>
      <c r="AHI104" s="8"/>
      <c r="AHJ104" s="8"/>
      <c r="AHK104" s="8"/>
      <c r="AHL104" s="8"/>
      <c r="AHM104" s="8"/>
      <c r="AHN104" s="8"/>
      <c r="AHO104" s="8"/>
      <c r="AHP104" s="8"/>
      <c r="AHQ104" s="8"/>
      <c r="AHR104" s="8"/>
      <c r="AHS104" s="8"/>
      <c r="AHT104" s="8"/>
      <c r="AHU104" s="8"/>
      <c r="AHV104" s="8"/>
      <c r="AHW104" s="8"/>
      <c r="AHX104" s="8"/>
      <c r="AHY104" s="8"/>
      <c r="AHZ104" s="8"/>
      <c r="AIA104" s="8"/>
      <c r="AIB104" s="8"/>
      <c r="AIC104" s="8"/>
      <c r="AID104" s="8"/>
      <c r="AIE104" s="8"/>
      <c r="AIF104" s="8"/>
      <c r="AIG104" s="8"/>
      <c r="AIH104" s="8"/>
      <c r="AII104" s="8"/>
      <c r="AIJ104" s="8"/>
      <c r="AIK104" s="8"/>
      <c r="AIL104" s="8"/>
      <c r="AIM104" s="8"/>
      <c r="AIN104" s="8"/>
      <c r="AIO104" s="8"/>
      <c r="AIP104" s="8"/>
      <c r="AIQ104" s="8"/>
      <c r="AIR104" s="8"/>
      <c r="AIS104" s="8"/>
      <c r="AIT104" s="8"/>
      <c r="AIU104" s="8"/>
      <c r="AIV104" s="8"/>
      <c r="AIW104" s="8"/>
      <c r="AIX104" s="8"/>
      <c r="AIY104" s="8"/>
      <c r="AIZ104" s="8"/>
      <c r="AJA104" s="8"/>
      <c r="AJB104" s="8"/>
      <c r="AJC104" s="8"/>
      <c r="AJD104" s="8"/>
      <c r="AJE104" s="8"/>
      <c r="AJF104" s="8"/>
      <c r="AJG104" s="8"/>
      <c r="AJH104" s="8"/>
      <c r="AJI104" s="8"/>
      <c r="AJJ104" s="8"/>
      <c r="AJK104" s="8"/>
      <c r="AJL104" s="8"/>
      <c r="AJM104" s="8"/>
      <c r="AJN104" s="8"/>
      <c r="AJO104" s="8"/>
      <c r="AJP104" s="8"/>
      <c r="AJQ104" s="8"/>
      <c r="AJR104" s="8"/>
      <c r="AJS104" s="8"/>
      <c r="AJT104" s="8"/>
      <c r="AJU104" s="8"/>
      <c r="AJV104" s="8"/>
      <c r="AJW104" s="8"/>
      <c r="AJX104" s="8"/>
      <c r="AJY104" s="8"/>
      <c r="AJZ104" s="8"/>
      <c r="AKA104" s="8"/>
      <c r="AKB104" s="8"/>
      <c r="AKC104" s="8"/>
      <c r="AKD104" s="8"/>
      <c r="AKE104" s="8"/>
      <c r="AKF104" s="8"/>
      <c r="AKG104" s="8"/>
      <c r="AKH104" s="8"/>
      <c r="AKI104" s="8"/>
      <c r="AKJ104" s="8"/>
      <c r="AKK104" s="8"/>
      <c r="AKL104" s="8"/>
      <c r="AKM104" s="8"/>
      <c r="AKN104" s="8"/>
      <c r="AKO104" s="8"/>
      <c r="AKP104" s="8"/>
      <c r="AKQ104" s="8"/>
      <c r="AKR104" s="8"/>
      <c r="AKS104" s="8"/>
      <c r="AKT104" s="8"/>
      <c r="AKU104" s="8"/>
      <c r="AKV104" s="8"/>
      <c r="AKW104" s="8"/>
      <c r="AKX104" s="8"/>
      <c r="AKY104" s="8"/>
      <c r="AKZ104" s="8"/>
      <c r="ALA104" s="8"/>
      <c r="ALB104" s="8"/>
      <c r="ALC104" s="8"/>
      <c r="ALD104" s="8"/>
      <c r="ALE104" s="8"/>
      <c r="ALF104" s="8"/>
      <c r="ALG104" s="8"/>
      <c r="ALH104" s="8"/>
      <c r="ALI104" s="8"/>
      <c r="ALJ104" s="8"/>
      <c r="ALK104" s="8"/>
      <c r="ALL104" s="8"/>
      <c r="ALM104" s="8"/>
      <c r="ALN104" s="8"/>
      <c r="ALO104" s="8"/>
      <c r="ALP104" s="8"/>
      <c r="ALQ104" s="8"/>
      <c r="ALR104" s="8"/>
      <c r="ALS104" s="8"/>
      <c r="ALT104" s="8"/>
      <c r="ALU104" s="8"/>
      <c r="ALV104" s="8"/>
      <c r="ALW104" s="8"/>
    </row>
    <row r="105" spans="1:1014" s="10" customFormat="1" ht="22.25" customHeight="1" x14ac:dyDescent="0.2">
      <c r="A105" s="55" t="s">
        <v>3</v>
      </c>
      <c r="B105" s="55"/>
      <c r="C105" s="56"/>
      <c r="D105" s="57"/>
      <c r="E105" s="57"/>
      <c r="F105" s="83">
        <f>SUM(F3:F104)</f>
        <v>0</v>
      </c>
      <c r="G105" s="83">
        <f>SUM(G3:G104)</f>
        <v>0</v>
      </c>
      <c r="H105" s="83">
        <f>SUM(H3:H104)</f>
        <v>0</v>
      </c>
      <c r="I105" s="83">
        <f>SUM(I3:I104)</f>
        <v>0</v>
      </c>
      <c r="J105" s="96"/>
      <c r="K105" s="96"/>
      <c r="L105" s="83"/>
      <c r="M105" s="97">
        <f>SUM(M3:M104)</f>
        <v>0</v>
      </c>
      <c r="ALX105" s="11"/>
      <c r="ALY105" s="11"/>
      <c r="ALZ105" s="11"/>
    </row>
    <row r="106" spans="1:1014" s="8" customFormat="1" ht="10" customHeight="1" x14ac:dyDescent="0.2">
      <c r="A106" s="58"/>
      <c r="B106" s="58"/>
      <c r="C106" s="59"/>
      <c r="D106" s="60"/>
      <c r="E106" s="61"/>
      <c r="F106" s="21"/>
      <c r="G106" s="84"/>
      <c r="H106" s="21"/>
      <c r="I106" s="84"/>
      <c r="J106" s="84"/>
      <c r="K106" s="84"/>
      <c r="L106" s="84"/>
      <c r="M106" s="84"/>
      <c r="ALU106" s="7"/>
      <c r="ALV106" s="7"/>
      <c r="ALW106" s="7"/>
      <c r="ALX106" s="7"/>
      <c r="ALY106" s="7"/>
      <c r="ALZ106" s="7"/>
    </row>
    <row r="107" spans="1:1014" s="8" customFormat="1" ht="15" customHeight="1" x14ac:dyDescent="0.2">
      <c r="A107" s="62" t="s">
        <v>41</v>
      </c>
      <c r="B107" s="42" t="s">
        <v>42</v>
      </c>
      <c r="C107" s="43">
        <v>100</v>
      </c>
      <c r="D107" s="45">
        <v>25</v>
      </c>
      <c r="E107" s="44">
        <v>4</v>
      </c>
      <c r="F107" s="22"/>
      <c r="G107" s="81">
        <f t="shared" ref="G107:G125" si="13">F107*D107</f>
        <v>0</v>
      </c>
      <c r="H107" s="22"/>
      <c r="I107" s="81">
        <f t="shared" ref="I107:I125" si="14">H107*D107</f>
        <v>0</v>
      </c>
      <c r="J107" s="90">
        <f t="shared" si="8"/>
        <v>0</v>
      </c>
      <c r="K107" s="90">
        <f t="shared" si="9"/>
        <v>0</v>
      </c>
      <c r="L107" s="98">
        <v>5.5</v>
      </c>
      <c r="M107" s="99">
        <f t="shared" ref="M107:M125" si="15">I107*L107</f>
        <v>0</v>
      </c>
      <c r="ALX107" s="7"/>
      <c r="ALY107" s="7"/>
      <c r="ALZ107" s="7"/>
    </row>
    <row r="108" spans="1:1014" s="8" customFormat="1" x14ac:dyDescent="0.2">
      <c r="A108" s="41" t="s">
        <v>41</v>
      </c>
      <c r="B108" s="42" t="s">
        <v>154</v>
      </c>
      <c r="C108" s="43">
        <v>275</v>
      </c>
      <c r="D108" s="45">
        <v>25</v>
      </c>
      <c r="E108" s="44">
        <v>11</v>
      </c>
      <c r="F108" s="22"/>
      <c r="G108" s="81">
        <f t="shared" si="13"/>
        <v>0</v>
      </c>
      <c r="H108" s="22"/>
      <c r="I108" s="81">
        <f t="shared" si="14"/>
        <v>0</v>
      </c>
      <c r="J108" s="90">
        <f t="shared" si="8"/>
        <v>0</v>
      </c>
      <c r="K108" s="90">
        <f t="shared" si="9"/>
        <v>0</v>
      </c>
      <c r="L108" s="98">
        <v>5</v>
      </c>
      <c r="M108" s="99">
        <f t="shared" si="15"/>
        <v>0</v>
      </c>
      <c r="ALX108" s="7"/>
      <c r="ALY108" s="7"/>
      <c r="ALZ108" s="7"/>
    </row>
    <row r="109" spans="1:1014" s="8" customFormat="1" x14ac:dyDescent="0.2">
      <c r="A109" s="41" t="s">
        <v>41</v>
      </c>
      <c r="B109" s="42" t="s">
        <v>43</v>
      </c>
      <c r="C109" s="43">
        <v>300</v>
      </c>
      <c r="D109" s="45">
        <v>25</v>
      </c>
      <c r="E109" s="44">
        <v>12</v>
      </c>
      <c r="F109" s="22"/>
      <c r="G109" s="81">
        <f t="shared" si="13"/>
        <v>0</v>
      </c>
      <c r="H109" s="22"/>
      <c r="I109" s="81">
        <f t="shared" si="14"/>
        <v>0</v>
      </c>
      <c r="J109" s="90">
        <f t="shared" si="8"/>
        <v>0</v>
      </c>
      <c r="K109" s="90">
        <f t="shared" si="9"/>
        <v>0</v>
      </c>
      <c r="L109" s="98">
        <v>4.5</v>
      </c>
      <c r="M109" s="99">
        <f t="shared" si="15"/>
        <v>0</v>
      </c>
      <c r="ALX109" s="7"/>
      <c r="ALY109" s="7"/>
      <c r="ALZ109" s="7"/>
    </row>
    <row r="110" spans="1:1014" s="8" customFormat="1" x14ac:dyDescent="0.2">
      <c r="A110" s="41" t="s">
        <v>41</v>
      </c>
      <c r="B110" s="42" t="s">
        <v>204</v>
      </c>
      <c r="C110" s="43">
        <v>275</v>
      </c>
      <c r="D110" s="45">
        <v>25</v>
      </c>
      <c r="E110" s="44">
        <v>11</v>
      </c>
      <c r="F110" s="22"/>
      <c r="G110" s="81">
        <f t="shared" si="13"/>
        <v>0</v>
      </c>
      <c r="H110" s="22"/>
      <c r="I110" s="81">
        <f t="shared" si="14"/>
        <v>0</v>
      </c>
      <c r="J110" s="90">
        <f t="shared" si="8"/>
        <v>0</v>
      </c>
      <c r="K110" s="90">
        <f t="shared" si="9"/>
        <v>0</v>
      </c>
      <c r="L110" s="98">
        <v>5</v>
      </c>
      <c r="M110" s="99">
        <f t="shared" si="15"/>
        <v>0</v>
      </c>
      <c r="ALU110" s="7"/>
      <c r="ALV110" s="7"/>
      <c r="ALW110" s="7"/>
      <c r="ALX110" s="7"/>
      <c r="ALY110" s="7"/>
      <c r="ALZ110" s="7"/>
    </row>
    <row r="111" spans="1:1014" s="8" customFormat="1" x14ac:dyDescent="0.2">
      <c r="A111" s="41" t="s">
        <v>41</v>
      </c>
      <c r="B111" s="42" t="s">
        <v>44</v>
      </c>
      <c r="C111" s="43">
        <v>300</v>
      </c>
      <c r="D111" s="45">
        <v>25</v>
      </c>
      <c r="E111" s="44">
        <v>12</v>
      </c>
      <c r="F111" s="22"/>
      <c r="G111" s="81">
        <f t="shared" si="13"/>
        <v>0</v>
      </c>
      <c r="H111" s="22"/>
      <c r="I111" s="81">
        <f t="shared" si="14"/>
        <v>0</v>
      </c>
      <c r="J111" s="90">
        <f t="shared" si="8"/>
        <v>0</v>
      </c>
      <c r="K111" s="90">
        <f t="shared" si="9"/>
        <v>0</v>
      </c>
      <c r="L111" s="98">
        <v>4.5</v>
      </c>
      <c r="M111" s="99">
        <f t="shared" si="15"/>
        <v>0</v>
      </c>
      <c r="ALZ111" s="7"/>
    </row>
    <row r="112" spans="1:1014" s="8" customFormat="1" x14ac:dyDescent="0.2">
      <c r="A112" s="41" t="s">
        <v>41</v>
      </c>
      <c r="B112" s="42" t="s">
        <v>156</v>
      </c>
      <c r="C112" s="43">
        <v>275</v>
      </c>
      <c r="D112" s="45">
        <v>25</v>
      </c>
      <c r="E112" s="44">
        <v>11</v>
      </c>
      <c r="F112" s="22"/>
      <c r="G112" s="81">
        <f t="shared" si="13"/>
        <v>0</v>
      </c>
      <c r="H112" s="22"/>
      <c r="I112" s="81">
        <f t="shared" si="14"/>
        <v>0</v>
      </c>
      <c r="J112" s="90">
        <f t="shared" si="8"/>
        <v>0</v>
      </c>
      <c r="K112" s="90">
        <f t="shared" si="9"/>
        <v>0</v>
      </c>
      <c r="L112" s="98">
        <v>5</v>
      </c>
      <c r="M112" s="99">
        <f t="shared" si="15"/>
        <v>0</v>
      </c>
      <c r="ALZ112" s="7"/>
    </row>
    <row r="113" spans="1:1014" s="8" customFormat="1" x14ac:dyDescent="0.2">
      <c r="A113" s="41" t="s">
        <v>41</v>
      </c>
      <c r="B113" s="42" t="s">
        <v>137</v>
      </c>
      <c r="C113" s="43">
        <v>300</v>
      </c>
      <c r="D113" s="45">
        <v>25</v>
      </c>
      <c r="E113" s="44">
        <v>12</v>
      </c>
      <c r="F113" s="22"/>
      <c r="G113" s="81">
        <f t="shared" si="13"/>
        <v>0</v>
      </c>
      <c r="H113" s="22"/>
      <c r="I113" s="81">
        <f t="shared" si="14"/>
        <v>0</v>
      </c>
      <c r="J113" s="90">
        <f t="shared" si="8"/>
        <v>0</v>
      </c>
      <c r="K113" s="90">
        <f t="shared" si="9"/>
        <v>0</v>
      </c>
      <c r="L113" s="98">
        <v>4.5</v>
      </c>
      <c r="M113" s="99">
        <f t="shared" si="15"/>
        <v>0</v>
      </c>
      <c r="ALZ113" s="7"/>
    </row>
    <row r="114" spans="1:1014" s="8" customFormat="1" x14ac:dyDescent="0.2">
      <c r="A114" s="41" t="s">
        <v>41</v>
      </c>
      <c r="B114" s="42" t="s">
        <v>157</v>
      </c>
      <c r="C114" s="43">
        <v>300</v>
      </c>
      <c r="D114" s="45">
        <v>25</v>
      </c>
      <c r="E114" s="44">
        <v>12</v>
      </c>
      <c r="F114" s="22"/>
      <c r="G114" s="81">
        <f t="shared" si="13"/>
        <v>0</v>
      </c>
      <c r="H114" s="22"/>
      <c r="I114" s="81">
        <f t="shared" si="14"/>
        <v>0</v>
      </c>
      <c r="J114" s="90">
        <f t="shared" si="8"/>
        <v>0</v>
      </c>
      <c r="K114" s="90">
        <f t="shared" si="9"/>
        <v>0</v>
      </c>
      <c r="L114" s="98">
        <v>4.5</v>
      </c>
      <c r="M114" s="99">
        <f t="shared" si="15"/>
        <v>0</v>
      </c>
      <c r="ALU114" s="7"/>
      <c r="ALV114" s="7"/>
      <c r="ALW114" s="7"/>
      <c r="ALX114" s="7"/>
      <c r="ALY114" s="7"/>
      <c r="ALZ114" s="7"/>
    </row>
    <row r="115" spans="1:1014" s="8" customFormat="1" x14ac:dyDescent="0.2">
      <c r="A115" s="41" t="s">
        <v>41</v>
      </c>
      <c r="B115" s="42" t="s">
        <v>158</v>
      </c>
      <c r="C115" s="43">
        <v>300</v>
      </c>
      <c r="D115" s="45">
        <v>25</v>
      </c>
      <c r="E115" s="44">
        <v>12</v>
      </c>
      <c r="F115" s="22"/>
      <c r="G115" s="81">
        <f t="shared" si="13"/>
        <v>0</v>
      </c>
      <c r="H115" s="22"/>
      <c r="I115" s="81">
        <f t="shared" si="14"/>
        <v>0</v>
      </c>
      <c r="J115" s="90">
        <f t="shared" si="8"/>
        <v>0</v>
      </c>
      <c r="K115" s="90">
        <f t="shared" si="9"/>
        <v>0</v>
      </c>
      <c r="L115" s="98">
        <v>4.5</v>
      </c>
      <c r="M115" s="99">
        <f t="shared" si="15"/>
        <v>0</v>
      </c>
      <c r="ALU115" s="7"/>
      <c r="ALV115" s="7"/>
      <c r="ALW115" s="7"/>
      <c r="ALX115" s="7"/>
      <c r="ALY115" s="7"/>
      <c r="ALZ115" s="7"/>
    </row>
    <row r="116" spans="1:1014" s="8" customFormat="1" x14ac:dyDescent="0.2">
      <c r="A116" s="41" t="s">
        <v>41</v>
      </c>
      <c r="B116" s="42" t="s">
        <v>159</v>
      </c>
      <c r="C116" s="43">
        <v>300</v>
      </c>
      <c r="D116" s="45">
        <v>25</v>
      </c>
      <c r="E116" s="44">
        <v>12</v>
      </c>
      <c r="F116" s="22"/>
      <c r="G116" s="81">
        <f t="shared" si="13"/>
        <v>0</v>
      </c>
      <c r="H116" s="22"/>
      <c r="I116" s="81">
        <f t="shared" si="14"/>
        <v>0</v>
      </c>
      <c r="J116" s="90">
        <f t="shared" si="8"/>
        <v>0</v>
      </c>
      <c r="K116" s="90">
        <f t="shared" si="9"/>
        <v>0</v>
      </c>
      <c r="L116" s="98">
        <v>4.5</v>
      </c>
      <c r="M116" s="99">
        <f t="shared" si="15"/>
        <v>0</v>
      </c>
      <c r="ALU116" s="7"/>
      <c r="ALV116" s="7"/>
      <c r="ALW116" s="7"/>
      <c r="ALX116" s="7"/>
      <c r="ALY116" s="7"/>
      <c r="ALZ116" s="7"/>
    </row>
    <row r="117" spans="1:1014" s="8" customFormat="1" x14ac:dyDescent="0.2">
      <c r="A117" s="41" t="s">
        <v>41</v>
      </c>
      <c r="B117" s="42" t="s">
        <v>160</v>
      </c>
      <c r="C117" s="43">
        <v>300</v>
      </c>
      <c r="D117" s="45">
        <v>25</v>
      </c>
      <c r="E117" s="44">
        <v>12</v>
      </c>
      <c r="F117" s="22"/>
      <c r="G117" s="81">
        <f t="shared" si="13"/>
        <v>0</v>
      </c>
      <c r="H117" s="22"/>
      <c r="I117" s="81">
        <f t="shared" si="14"/>
        <v>0</v>
      </c>
      <c r="J117" s="90">
        <f t="shared" si="8"/>
        <v>0</v>
      </c>
      <c r="K117" s="90">
        <f t="shared" si="9"/>
        <v>0</v>
      </c>
      <c r="L117" s="98">
        <v>4.5</v>
      </c>
      <c r="M117" s="99">
        <f t="shared" si="15"/>
        <v>0</v>
      </c>
      <c r="ALU117" s="7"/>
      <c r="ALV117" s="7"/>
      <c r="ALW117" s="7"/>
      <c r="ALX117" s="7"/>
      <c r="ALY117" s="7"/>
      <c r="ALZ117" s="7"/>
    </row>
    <row r="118" spans="1:1014" s="8" customFormat="1" x14ac:dyDescent="0.2">
      <c r="A118" s="33" t="s">
        <v>41</v>
      </c>
      <c r="B118" s="34" t="s">
        <v>45</v>
      </c>
      <c r="C118" s="35">
        <v>100</v>
      </c>
      <c r="D118" s="46">
        <v>25</v>
      </c>
      <c r="E118" s="38">
        <v>4</v>
      </c>
      <c r="F118" s="9"/>
      <c r="G118" s="80">
        <f t="shared" si="13"/>
        <v>0</v>
      </c>
      <c r="H118" s="9"/>
      <c r="I118" s="80">
        <f t="shared" si="14"/>
        <v>0</v>
      </c>
      <c r="J118" s="87">
        <f t="shared" si="8"/>
        <v>0</v>
      </c>
      <c r="K118" s="87">
        <f t="shared" si="9"/>
        <v>0</v>
      </c>
      <c r="L118" s="100">
        <v>4.5</v>
      </c>
      <c r="M118" s="101">
        <f t="shared" si="15"/>
        <v>0</v>
      </c>
      <c r="ALU118" s="7"/>
      <c r="ALV118" s="7"/>
      <c r="ALW118" s="7"/>
      <c r="ALX118" s="7"/>
      <c r="ALY118" s="7"/>
      <c r="ALZ118" s="7"/>
    </row>
    <row r="119" spans="1:1014" s="8" customFormat="1" x14ac:dyDescent="0.2">
      <c r="A119" s="33" t="s">
        <v>41</v>
      </c>
      <c r="B119" s="34" t="s">
        <v>46</v>
      </c>
      <c r="C119" s="35">
        <v>200</v>
      </c>
      <c r="D119" s="46">
        <v>25</v>
      </c>
      <c r="E119" s="38">
        <v>8</v>
      </c>
      <c r="F119" s="9"/>
      <c r="G119" s="80">
        <f t="shared" si="13"/>
        <v>0</v>
      </c>
      <c r="H119" s="9"/>
      <c r="I119" s="80">
        <f t="shared" si="14"/>
        <v>0</v>
      </c>
      <c r="J119" s="87">
        <f t="shared" si="8"/>
        <v>0</v>
      </c>
      <c r="K119" s="87">
        <f t="shared" si="9"/>
        <v>0</v>
      </c>
      <c r="L119" s="100">
        <v>4</v>
      </c>
      <c r="M119" s="101">
        <f t="shared" si="15"/>
        <v>0</v>
      </c>
      <c r="ALU119" s="7"/>
      <c r="ALV119" s="7"/>
      <c r="ALW119" s="7"/>
      <c r="ALX119" s="7"/>
      <c r="ALY119" s="7"/>
      <c r="ALZ119" s="7"/>
    </row>
    <row r="120" spans="1:1014" s="8" customFormat="1" x14ac:dyDescent="0.2">
      <c r="A120" s="41" t="s">
        <v>41</v>
      </c>
      <c r="B120" s="63" t="s">
        <v>47</v>
      </c>
      <c r="C120" s="64">
        <v>300</v>
      </c>
      <c r="D120" s="45">
        <v>25</v>
      </c>
      <c r="E120" s="44">
        <v>12</v>
      </c>
      <c r="F120" s="22"/>
      <c r="G120" s="81">
        <f t="shared" si="13"/>
        <v>0</v>
      </c>
      <c r="H120" s="22"/>
      <c r="I120" s="81">
        <f t="shared" si="14"/>
        <v>0</v>
      </c>
      <c r="J120" s="90">
        <f t="shared" si="8"/>
        <v>0</v>
      </c>
      <c r="K120" s="90">
        <f t="shared" si="9"/>
        <v>0</v>
      </c>
      <c r="L120" s="98">
        <v>4</v>
      </c>
      <c r="M120" s="99">
        <f t="shared" si="15"/>
        <v>0</v>
      </c>
      <c r="ALU120" s="7"/>
      <c r="ALV120" s="7"/>
      <c r="ALW120" s="7"/>
      <c r="ALX120" s="7"/>
      <c r="ALY120" s="7"/>
      <c r="ALZ120" s="7"/>
    </row>
    <row r="121" spans="1:1014" s="8" customFormat="1" x14ac:dyDescent="0.2">
      <c r="A121" s="41" t="s">
        <v>41</v>
      </c>
      <c r="B121" s="63" t="s">
        <v>48</v>
      </c>
      <c r="C121" s="64">
        <v>300</v>
      </c>
      <c r="D121" s="45">
        <v>25</v>
      </c>
      <c r="E121" s="44">
        <v>12</v>
      </c>
      <c r="F121" s="22"/>
      <c r="G121" s="81">
        <f t="shared" si="13"/>
        <v>0</v>
      </c>
      <c r="H121" s="22"/>
      <c r="I121" s="81">
        <f t="shared" si="14"/>
        <v>0</v>
      </c>
      <c r="J121" s="90">
        <f t="shared" si="8"/>
        <v>0</v>
      </c>
      <c r="K121" s="90">
        <f t="shared" si="9"/>
        <v>0</v>
      </c>
      <c r="L121" s="98">
        <v>4</v>
      </c>
      <c r="M121" s="99">
        <f t="shared" si="15"/>
        <v>0</v>
      </c>
      <c r="ALU121" s="7"/>
      <c r="ALV121" s="7"/>
      <c r="ALW121" s="7"/>
      <c r="ALX121" s="7"/>
      <c r="ALY121" s="7"/>
      <c r="ALZ121" s="7"/>
    </row>
    <row r="122" spans="1:1014" s="8" customFormat="1" x14ac:dyDescent="0.2">
      <c r="A122" s="48" t="s">
        <v>41</v>
      </c>
      <c r="B122" s="49" t="s">
        <v>172</v>
      </c>
      <c r="C122" s="50">
        <v>275</v>
      </c>
      <c r="D122" s="52">
        <v>25</v>
      </c>
      <c r="E122" s="51">
        <v>11</v>
      </c>
      <c r="F122" s="27"/>
      <c r="G122" s="82">
        <f t="shared" si="13"/>
        <v>0</v>
      </c>
      <c r="H122" s="27"/>
      <c r="I122" s="82">
        <f t="shared" si="14"/>
        <v>0</v>
      </c>
      <c r="J122" s="93">
        <f t="shared" si="8"/>
        <v>0</v>
      </c>
      <c r="K122" s="93">
        <f t="shared" si="9"/>
        <v>0</v>
      </c>
      <c r="L122" s="102"/>
      <c r="M122" s="103">
        <f t="shared" si="15"/>
        <v>0</v>
      </c>
      <c r="ALU122" s="7"/>
      <c r="ALV122" s="7"/>
      <c r="ALW122" s="7"/>
      <c r="ALX122" s="7"/>
      <c r="ALY122" s="7"/>
      <c r="ALZ122" s="7"/>
    </row>
    <row r="123" spans="1:1014" s="8" customFormat="1" x14ac:dyDescent="0.2">
      <c r="A123" s="48" t="s">
        <v>41</v>
      </c>
      <c r="B123" s="49" t="s">
        <v>173</v>
      </c>
      <c r="C123" s="50">
        <v>275</v>
      </c>
      <c r="D123" s="52">
        <v>25</v>
      </c>
      <c r="E123" s="51">
        <v>11</v>
      </c>
      <c r="F123" s="27"/>
      <c r="G123" s="82">
        <f t="shared" si="13"/>
        <v>0</v>
      </c>
      <c r="H123" s="27"/>
      <c r="I123" s="82">
        <f t="shared" si="14"/>
        <v>0</v>
      </c>
      <c r="J123" s="93">
        <f t="shared" si="8"/>
        <v>0</v>
      </c>
      <c r="K123" s="93">
        <f t="shared" si="9"/>
        <v>0</v>
      </c>
      <c r="L123" s="102"/>
      <c r="M123" s="103">
        <f t="shared" si="15"/>
        <v>0</v>
      </c>
      <c r="ALU123" s="7"/>
      <c r="ALV123" s="7"/>
      <c r="ALW123" s="7"/>
      <c r="ALX123" s="7"/>
      <c r="ALY123" s="7"/>
      <c r="ALZ123" s="7"/>
    </row>
    <row r="124" spans="1:1014" s="8" customFormat="1" x14ac:dyDescent="0.2">
      <c r="A124" s="48" t="s">
        <v>41</v>
      </c>
      <c r="B124" s="49" t="s">
        <v>174</v>
      </c>
      <c r="C124" s="50">
        <v>300</v>
      </c>
      <c r="D124" s="52">
        <v>25</v>
      </c>
      <c r="E124" s="51">
        <v>12</v>
      </c>
      <c r="F124" s="27"/>
      <c r="G124" s="82">
        <f t="shared" si="13"/>
        <v>0</v>
      </c>
      <c r="H124" s="27"/>
      <c r="I124" s="82">
        <f t="shared" si="14"/>
        <v>0</v>
      </c>
      <c r="J124" s="93">
        <f t="shared" si="8"/>
        <v>0</v>
      </c>
      <c r="K124" s="93">
        <f t="shared" si="9"/>
        <v>0</v>
      </c>
      <c r="L124" s="102"/>
      <c r="M124" s="103">
        <f t="shared" si="15"/>
        <v>0</v>
      </c>
      <c r="ALU124" s="7"/>
      <c r="ALV124" s="7"/>
      <c r="ALW124" s="7"/>
      <c r="ALX124" s="7"/>
      <c r="ALY124" s="7"/>
      <c r="ALZ124" s="7"/>
    </row>
    <row r="125" spans="1:1014" s="8" customFormat="1" x14ac:dyDescent="0.2">
      <c r="A125" s="48" t="s">
        <v>41</v>
      </c>
      <c r="B125" s="49" t="s">
        <v>175</v>
      </c>
      <c r="C125" s="50">
        <v>300</v>
      </c>
      <c r="D125" s="52">
        <v>25</v>
      </c>
      <c r="E125" s="51">
        <v>12</v>
      </c>
      <c r="F125" s="27"/>
      <c r="G125" s="82">
        <f t="shared" si="13"/>
        <v>0</v>
      </c>
      <c r="H125" s="27"/>
      <c r="I125" s="82">
        <f t="shared" si="14"/>
        <v>0</v>
      </c>
      <c r="J125" s="93">
        <f t="shared" si="8"/>
        <v>0</v>
      </c>
      <c r="K125" s="93">
        <f t="shared" si="9"/>
        <v>0</v>
      </c>
      <c r="L125" s="102"/>
      <c r="M125" s="103">
        <f t="shared" si="15"/>
        <v>0</v>
      </c>
      <c r="ALU125" s="7"/>
      <c r="ALV125" s="7"/>
      <c r="ALW125" s="7"/>
      <c r="ALX125" s="7"/>
      <c r="ALY125" s="7"/>
      <c r="ALZ125" s="7"/>
    </row>
    <row r="126" spans="1:1014" s="12" customFormat="1" ht="24" customHeight="1" x14ac:dyDescent="0.2">
      <c r="A126" s="55" t="s">
        <v>49</v>
      </c>
      <c r="B126" s="55"/>
      <c r="C126" s="56"/>
      <c r="D126" s="57"/>
      <c r="E126" s="57"/>
      <c r="F126" s="83">
        <f>SUM(F107:F125)</f>
        <v>0</v>
      </c>
      <c r="G126" s="83">
        <f>SUM(G107:G125)</f>
        <v>0</v>
      </c>
      <c r="H126" s="83">
        <f>SUM(H107:H125)</f>
        <v>0</v>
      </c>
      <c r="I126" s="83">
        <f>SUM(I107:I125)</f>
        <v>0</v>
      </c>
      <c r="J126" s="96"/>
      <c r="K126" s="96"/>
      <c r="L126" s="83"/>
      <c r="M126" s="97">
        <f>SUM(M107:M125)</f>
        <v>0</v>
      </c>
      <c r="ALU126" s="13"/>
      <c r="ALV126" s="13"/>
      <c r="ALW126" s="13"/>
      <c r="ALX126" s="13"/>
      <c r="ALY126" s="13"/>
      <c r="ALZ126" s="13"/>
    </row>
    <row r="127" spans="1:1014" s="8" customFormat="1" ht="10" customHeight="1" x14ac:dyDescent="0.2">
      <c r="A127" s="58"/>
      <c r="B127" s="58"/>
      <c r="C127" s="59"/>
      <c r="D127" s="60"/>
      <c r="E127" s="61"/>
      <c r="F127" s="21"/>
      <c r="G127" s="84"/>
      <c r="H127" s="21"/>
      <c r="I127" s="84"/>
      <c r="J127" s="84"/>
      <c r="K127" s="84"/>
      <c r="L127" s="84"/>
      <c r="M127" s="84"/>
      <c r="ALU127" s="7"/>
      <c r="ALV127" s="7"/>
      <c r="ALW127" s="7"/>
      <c r="ALX127" s="7"/>
      <c r="ALY127" s="7"/>
      <c r="ALZ127" s="7"/>
    </row>
    <row r="128" spans="1:1014" s="8" customFormat="1" x14ac:dyDescent="0.2">
      <c r="A128" s="33" t="s">
        <v>50</v>
      </c>
      <c r="B128" s="34" t="s">
        <v>42</v>
      </c>
      <c r="C128" s="35">
        <v>100</v>
      </c>
      <c r="D128" s="46">
        <v>25</v>
      </c>
      <c r="E128" s="38">
        <v>4</v>
      </c>
      <c r="F128" s="9"/>
      <c r="G128" s="80">
        <f t="shared" ref="G128:G142" si="16">F128*D128</f>
        <v>0</v>
      </c>
      <c r="H128" s="9"/>
      <c r="I128" s="80">
        <f t="shared" ref="I128:I142" si="17">H128*D128</f>
        <v>0</v>
      </c>
      <c r="J128" s="87">
        <f t="shared" si="8"/>
        <v>0</v>
      </c>
      <c r="K128" s="87">
        <f t="shared" si="9"/>
        <v>0</v>
      </c>
      <c r="L128" s="100">
        <v>5.5</v>
      </c>
      <c r="M128" s="101">
        <f t="shared" ref="M128:M142" si="18">I128*L128</f>
        <v>0</v>
      </c>
      <c r="ALX128" s="7"/>
      <c r="ALY128" s="7"/>
      <c r="ALZ128" s="7"/>
    </row>
    <row r="129" spans="1:1014" s="8" customFormat="1" ht="17" customHeight="1" x14ac:dyDescent="0.2">
      <c r="A129" s="33" t="s">
        <v>50</v>
      </c>
      <c r="B129" s="34" t="s">
        <v>154</v>
      </c>
      <c r="C129" s="35">
        <v>275</v>
      </c>
      <c r="D129" s="46">
        <v>25</v>
      </c>
      <c r="E129" s="38">
        <v>11</v>
      </c>
      <c r="F129" s="9"/>
      <c r="G129" s="80">
        <f t="shared" si="16"/>
        <v>0</v>
      </c>
      <c r="H129" s="9"/>
      <c r="I129" s="80">
        <f t="shared" si="17"/>
        <v>0</v>
      </c>
      <c r="J129" s="87">
        <f t="shared" si="8"/>
        <v>0</v>
      </c>
      <c r="K129" s="87">
        <f t="shared" si="9"/>
        <v>0</v>
      </c>
      <c r="L129" s="100">
        <v>5</v>
      </c>
      <c r="M129" s="101">
        <f t="shared" si="18"/>
        <v>0</v>
      </c>
      <c r="ALX129" s="7"/>
      <c r="ALY129" s="7"/>
      <c r="ALZ129" s="7"/>
    </row>
    <row r="130" spans="1:1014" s="8" customFormat="1" x14ac:dyDescent="0.2">
      <c r="A130" s="33" t="s">
        <v>50</v>
      </c>
      <c r="B130" s="34" t="s">
        <v>43</v>
      </c>
      <c r="C130" s="35">
        <v>300</v>
      </c>
      <c r="D130" s="46">
        <v>25</v>
      </c>
      <c r="E130" s="38">
        <v>12</v>
      </c>
      <c r="F130" s="9"/>
      <c r="G130" s="80">
        <f t="shared" si="16"/>
        <v>0</v>
      </c>
      <c r="H130" s="9"/>
      <c r="I130" s="80">
        <f t="shared" si="17"/>
        <v>0</v>
      </c>
      <c r="J130" s="87">
        <f t="shared" si="8"/>
        <v>0</v>
      </c>
      <c r="K130" s="87">
        <f t="shared" si="9"/>
        <v>0</v>
      </c>
      <c r="L130" s="100">
        <v>4.5</v>
      </c>
      <c r="M130" s="101">
        <f t="shared" si="18"/>
        <v>0</v>
      </c>
      <c r="ALX130" s="7"/>
      <c r="ALY130" s="7"/>
      <c r="ALZ130" s="7"/>
    </row>
    <row r="131" spans="1:1014" s="8" customFormat="1" x14ac:dyDescent="0.2">
      <c r="A131" s="33" t="s">
        <v>50</v>
      </c>
      <c r="B131" s="34" t="s">
        <v>155</v>
      </c>
      <c r="C131" s="35">
        <v>275</v>
      </c>
      <c r="D131" s="46">
        <v>25</v>
      </c>
      <c r="E131" s="38">
        <v>11</v>
      </c>
      <c r="F131" s="9"/>
      <c r="G131" s="80">
        <f t="shared" si="16"/>
        <v>0</v>
      </c>
      <c r="H131" s="9"/>
      <c r="I131" s="80">
        <f t="shared" si="17"/>
        <v>0</v>
      </c>
      <c r="J131" s="87">
        <f t="shared" si="8"/>
        <v>0</v>
      </c>
      <c r="K131" s="87">
        <f t="shared" si="9"/>
        <v>0</v>
      </c>
      <c r="L131" s="100">
        <v>5</v>
      </c>
      <c r="M131" s="101">
        <f t="shared" si="18"/>
        <v>0</v>
      </c>
      <c r="ALU131" s="7"/>
      <c r="ALV131" s="7"/>
      <c r="ALW131" s="7"/>
      <c r="ALX131" s="7"/>
      <c r="ALY131" s="7"/>
      <c r="ALZ131" s="7"/>
    </row>
    <row r="132" spans="1:1014" s="8" customFormat="1" x14ac:dyDescent="0.2">
      <c r="A132" s="33" t="s">
        <v>50</v>
      </c>
      <c r="B132" s="34" t="s">
        <v>44</v>
      </c>
      <c r="C132" s="35">
        <v>300</v>
      </c>
      <c r="D132" s="46">
        <v>25</v>
      </c>
      <c r="E132" s="38">
        <v>12</v>
      </c>
      <c r="F132" s="9"/>
      <c r="G132" s="80">
        <f t="shared" si="16"/>
        <v>0</v>
      </c>
      <c r="H132" s="9"/>
      <c r="I132" s="80">
        <f t="shared" si="17"/>
        <v>0</v>
      </c>
      <c r="J132" s="87">
        <f t="shared" ref="J132:J195" si="19">H132-F132</f>
        <v>0</v>
      </c>
      <c r="K132" s="87">
        <f t="shared" ref="K132:K195" si="20">I132-G132</f>
        <v>0</v>
      </c>
      <c r="L132" s="100">
        <v>4.5</v>
      </c>
      <c r="M132" s="101">
        <f t="shared" si="18"/>
        <v>0</v>
      </c>
      <c r="ALZ132" s="7"/>
    </row>
    <row r="133" spans="1:1014" s="8" customFormat="1" x14ac:dyDescent="0.2">
      <c r="A133" s="33" t="s">
        <v>50</v>
      </c>
      <c r="B133" s="34" t="s">
        <v>156</v>
      </c>
      <c r="C133" s="35">
        <v>275</v>
      </c>
      <c r="D133" s="46">
        <v>25</v>
      </c>
      <c r="E133" s="38">
        <v>11</v>
      </c>
      <c r="F133" s="9"/>
      <c r="G133" s="80">
        <f t="shared" si="16"/>
        <v>0</v>
      </c>
      <c r="H133" s="9"/>
      <c r="I133" s="80">
        <f t="shared" si="17"/>
        <v>0</v>
      </c>
      <c r="J133" s="87">
        <f t="shared" si="19"/>
        <v>0</v>
      </c>
      <c r="K133" s="87">
        <f t="shared" si="20"/>
        <v>0</v>
      </c>
      <c r="L133" s="100">
        <v>5</v>
      </c>
      <c r="M133" s="101">
        <f t="shared" si="18"/>
        <v>0</v>
      </c>
      <c r="ALZ133" s="7"/>
    </row>
    <row r="134" spans="1:1014" s="8" customFormat="1" x14ac:dyDescent="0.2">
      <c r="A134" s="33" t="s">
        <v>50</v>
      </c>
      <c r="B134" s="34" t="s">
        <v>205</v>
      </c>
      <c r="C134" s="35">
        <v>300</v>
      </c>
      <c r="D134" s="46">
        <v>25</v>
      </c>
      <c r="E134" s="38">
        <v>12</v>
      </c>
      <c r="F134" s="9"/>
      <c r="G134" s="80">
        <f t="shared" si="16"/>
        <v>0</v>
      </c>
      <c r="H134" s="9"/>
      <c r="I134" s="80">
        <f t="shared" si="17"/>
        <v>0</v>
      </c>
      <c r="J134" s="87">
        <f t="shared" si="19"/>
        <v>0</v>
      </c>
      <c r="K134" s="87">
        <f t="shared" si="20"/>
        <v>0</v>
      </c>
      <c r="L134" s="100">
        <v>4.5</v>
      </c>
      <c r="M134" s="101">
        <f t="shared" si="18"/>
        <v>0</v>
      </c>
      <c r="ALZ134" s="7"/>
    </row>
    <row r="135" spans="1:1014" s="8" customFormat="1" x14ac:dyDescent="0.2">
      <c r="A135" s="33" t="s">
        <v>50</v>
      </c>
      <c r="B135" s="34" t="s">
        <v>157</v>
      </c>
      <c r="C135" s="35">
        <v>300</v>
      </c>
      <c r="D135" s="46">
        <v>25</v>
      </c>
      <c r="E135" s="38">
        <v>12</v>
      </c>
      <c r="F135" s="9"/>
      <c r="G135" s="80">
        <f t="shared" si="16"/>
        <v>0</v>
      </c>
      <c r="H135" s="9"/>
      <c r="I135" s="80">
        <f t="shared" si="17"/>
        <v>0</v>
      </c>
      <c r="J135" s="87">
        <f t="shared" si="19"/>
        <v>0</v>
      </c>
      <c r="K135" s="87">
        <f t="shared" si="20"/>
        <v>0</v>
      </c>
      <c r="L135" s="100">
        <v>4.5</v>
      </c>
      <c r="M135" s="101">
        <f t="shared" si="18"/>
        <v>0</v>
      </c>
      <c r="ALU135" s="7"/>
      <c r="ALV135" s="7"/>
      <c r="ALW135" s="7"/>
      <c r="ALX135" s="7"/>
      <c r="ALY135" s="7"/>
      <c r="ALZ135" s="7"/>
    </row>
    <row r="136" spans="1:1014" s="8" customFormat="1" x14ac:dyDescent="0.2">
      <c r="A136" s="33" t="s">
        <v>50</v>
      </c>
      <c r="B136" s="34" t="s">
        <v>158</v>
      </c>
      <c r="C136" s="35">
        <v>300</v>
      </c>
      <c r="D136" s="46">
        <v>25</v>
      </c>
      <c r="E136" s="38">
        <v>12</v>
      </c>
      <c r="F136" s="9"/>
      <c r="G136" s="80">
        <f t="shared" si="16"/>
        <v>0</v>
      </c>
      <c r="H136" s="9"/>
      <c r="I136" s="80">
        <f t="shared" si="17"/>
        <v>0</v>
      </c>
      <c r="J136" s="87">
        <f t="shared" si="19"/>
        <v>0</v>
      </c>
      <c r="K136" s="87">
        <f t="shared" si="20"/>
        <v>0</v>
      </c>
      <c r="L136" s="100">
        <v>4.5</v>
      </c>
      <c r="M136" s="101">
        <f t="shared" si="18"/>
        <v>0</v>
      </c>
      <c r="ALU136" s="7"/>
      <c r="ALV136" s="7"/>
      <c r="ALW136" s="7"/>
      <c r="ALX136" s="7"/>
      <c r="ALY136" s="7"/>
      <c r="ALZ136" s="7"/>
    </row>
    <row r="137" spans="1:1014" s="8" customFormat="1" x14ac:dyDescent="0.2">
      <c r="A137" s="33" t="s">
        <v>50</v>
      </c>
      <c r="B137" s="34" t="s">
        <v>159</v>
      </c>
      <c r="C137" s="35">
        <v>300</v>
      </c>
      <c r="D137" s="46">
        <v>25</v>
      </c>
      <c r="E137" s="38">
        <v>12</v>
      </c>
      <c r="F137" s="9"/>
      <c r="G137" s="80">
        <f t="shared" si="16"/>
        <v>0</v>
      </c>
      <c r="H137" s="9"/>
      <c r="I137" s="80">
        <f t="shared" si="17"/>
        <v>0</v>
      </c>
      <c r="J137" s="87">
        <f t="shared" si="19"/>
        <v>0</v>
      </c>
      <c r="K137" s="87">
        <f t="shared" si="20"/>
        <v>0</v>
      </c>
      <c r="L137" s="100">
        <v>4.5</v>
      </c>
      <c r="M137" s="101">
        <f t="shared" si="18"/>
        <v>0</v>
      </c>
      <c r="ALU137" s="7"/>
      <c r="ALV137" s="7"/>
      <c r="ALW137" s="7"/>
      <c r="ALX137" s="7"/>
      <c r="ALY137" s="7"/>
      <c r="ALZ137" s="7"/>
    </row>
    <row r="138" spans="1:1014" s="8" customFormat="1" x14ac:dyDescent="0.2">
      <c r="A138" s="33" t="s">
        <v>50</v>
      </c>
      <c r="B138" s="34" t="s">
        <v>160</v>
      </c>
      <c r="C138" s="35">
        <v>300</v>
      </c>
      <c r="D138" s="46">
        <v>25</v>
      </c>
      <c r="E138" s="38">
        <v>12</v>
      </c>
      <c r="F138" s="9"/>
      <c r="G138" s="80">
        <f t="shared" si="16"/>
        <v>0</v>
      </c>
      <c r="H138" s="9"/>
      <c r="I138" s="80">
        <f t="shared" si="17"/>
        <v>0</v>
      </c>
      <c r="J138" s="87">
        <f t="shared" si="19"/>
        <v>0</v>
      </c>
      <c r="K138" s="87">
        <f t="shared" si="20"/>
        <v>0</v>
      </c>
      <c r="L138" s="100">
        <v>4.5</v>
      </c>
      <c r="M138" s="101">
        <f t="shared" si="18"/>
        <v>0</v>
      </c>
      <c r="ALU138" s="7"/>
      <c r="ALV138" s="7"/>
      <c r="ALW138" s="7"/>
      <c r="ALX138" s="7"/>
      <c r="ALY138" s="7"/>
      <c r="ALZ138" s="7"/>
    </row>
    <row r="139" spans="1:1014" s="8" customFormat="1" x14ac:dyDescent="0.2">
      <c r="A139" s="48" t="s">
        <v>50</v>
      </c>
      <c r="B139" s="49" t="s">
        <v>172</v>
      </c>
      <c r="C139" s="50">
        <v>275</v>
      </c>
      <c r="D139" s="52">
        <v>25</v>
      </c>
      <c r="E139" s="51">
        <v>11</v>
      </c>
      <c r="F139" s="27"/>
      <c r="G139" s="82">
        <f t="shared" si="16"/>
        <v>0</v>
      </c>
      <c r="H139" s="27"/>
      <c r="I139" s="82">
        <f t="shared" si="17"/>
        <v>0</v>
      </c>
      <c r="J139" s="93">
        <f t="shared" si="19"/>
        <v>0</v>
      </c>
      <c r="K139" s="93">
        <f t="shared" si="20"/>
        <v>0</v>
      </c>
      <c r="L139" s="102"/>
      <c r="M139" s="103">
        <f t="shared" si="18"/>
        <v>0</v>
      </c>
      <c r="ALU139" s="7"/>
      <c r="ALV139" s="7"/>
      <c r="ALW139" s="7"/>
      <c r="ALX139" s="7"/>
      <c r="ALY139" s="7"/>
      <c r="ALZ139" s="7"/>
    </row>
    <row r="140" spans="1:1014" s="8" customFormat="1" x14ac:dyDescent="0.2">
      <c r="A140" s="48" t="s">
        <v>50</v>
      </c>
      <c r="B140" s="49" t="s">
        <v>173</v>
      </c>
      <c r="C140" s="50">
        <v>275</v>
      </c>
      <c r="D140" s="52">
        <v>25</v>
      </c>
      <c r="E140" s="51">
        <v>11</v>
      </c>
      <c r="F140" s="27"/>
      <c r="G140" s="82">
        <f t="shared" si="16"/>
        <v>0</v>
      </c>
      <c r="H140" s="27"/>
      <c r="I140" s="82">
        <f t="shared" si="17"/>
        <v>0</v>
      </c>
      <c r="J140" s="93">
        <f t="shared" si="19"/>
        <v>0</v>
      </c>
      <c r="K140" s="93">
        <f t="shared" si="20"/>
        <v>0</v>
      </c>
      <c r="L140" s="102"/>
      <c r="M140" s="103">
        <f t="shared" si="18"/>
        <v>0</v>
      </c>
      <c r="ALU140" s="7"/>
      <c r="ALV140" s="7"/>
      <c r="ALW140" s="7"/>
      <c r="ALX140" s="7"/>
      <c r="ALY140" s="7"/>
      <c r="ALZ140" s="7"/>
    </row>
    <row r="141" spans="1:1014" s="8" customFormat="1" x14ac:dyDescent="0.2">
      <c r="A141" s="48" t="s">
        <v>50</v>
      </c>
      <c r="B141" s="49" t="s">
        <v>174</v>
      </c>
      <c r="C141" s="50">
        <v>300</v>
      </c>
      <c r="D141" s="52">
        <v>25</v>
      </c>
      <c r="E141" s="51">
        <v>12</v>
      </c>
      <c r="F141" s="27"/>
      <c r="G141" s="82">
        <f t="shared" si="16"/>
        <v>0</v>
      </c>
      <c r="H141" s="27"/>
      <c r="I141" s="82">
        <f t="shared" si="17"/>
        <v>0</v>
      </c>
      <c r="J141" s="93">
        <f t="shared" si="19"/>
        <v>0</v>
      </c>
      <c r="K141" s="93">
        <f t="shared" si="20"/>
        <v>0</v>
      </c>
      <c r="L141" s="102"/>
      <c r="M141" s="103">
        <f t="shared" si="18"/>
        <v>0</v>
      </c>
      <c r="ALU141" s="7"/>
      <c r="ALV141" s="7"/>
      <c r="ALW141" s="7"/>
      <c r="ALX141" s="7"/>
      <c r="ALY141" s="7"/>
      <c r="ALZ141" s="7"/>
    </row>
    <row r="142" spans="1:1014" s="8" customFormat="1" x14ac:dyDescent="0.2">
      <c r="A142" s="48" t="s">
        <v>50</v>
      </c>
      <c r="B142" s="49" t="s">
        <v>175</v>
      </c>
      <c r="C142" s="50">
        <v>300</v>
      </c>
      <c r="D142" s="52">
        <v>25</v>
      </c>
      <c r="E142" s="51">
        <v>12</v>
      </c>
      <c r="F142" s="27"/>
      <c r="G142" s="82">
        <f t="shared" si="16"/>
        <v>0</v>
      </c>
      <c r="H142" s="27"/>
      <c r="I142" s="82">
        <f t="shared" si="17"/>
        <v>0</v>
      </c>
      <c r="J142" s="93">
        <f t="shared" si="19"/>
        <v>0</v>
      </c>
      <c r="K142" s="93">
        <f t="shared" si="20"/>
        <v>0</v>
      </c>
      <c r="L142" s="102"/>
      <c r="M142" s="103">
        <f t="shared" si="18"/>
        <v>0</v>
      </c>
      <c r="ALU142" s="7"/>
      <c r="ALV142" s="7"/>
      <c r="ALW142" s="7"/>
      <c r="ALX142" s="7"/>
      <c r="ALY142" s="7"/>
      <c r="ALZ142" s="7"/>
    </row>
    <row r="143" spans="1:1014" s="12" customFormat="1" ht="23" customHeight="1" x14ac:dyDescent="0.2">
      <c r="A143" s="55" t="s">
        <v>5</v>
      </c>
      <c r="B143" s="55"/>
      <c r="C143" s="56"/>
      <c r="D143" s="57"/>
      <c r="E143" s="57"/>
      <c r="F143" s="83">
        <f>SUM(F128:F142)</f>
        <v>0</v>
      </c>
      <c r="G143" s="83">
        <f t="shared" ref="G143" si="21">SUM(G128:G142)</f>
        <v>0</v>
      </c>
      <c r="H143" s="83">
        <f>SUM(H128:H142)</f>
        <v>0</v>
      </c>
      <c r="I143" s="83">
        <f>SUM(I128:I142)</f>
        <v>0</v>
      </c>
      <c r="J143" s="96"/>
      <c r="K143" s="96"/>
      <c r="L143" s="83"/>
      <c r="M143" s="97">
        <f>SUM(M128:M142)</f>
        <v>0</v>
      </c>
      <c r="ALU143" s="13"/>
      <c r="ALV143" s="13"/>
      <c r="ALW143" s="13"/>
      <c r="ALX143" s="13"/>
      <c r="ALY143" s="13"/>
      <c r="ALZ143" s="13"/>
    </row>
    <row r="144" spans="1:1014" s="8" customFormat="1" ht="10" customHeight="1" x14ac:dyDescent="0.2">
      <c r="A144" s="58"/>
      <c r="B144" s="58"/>
      <c r="C144" s="59"/>
      <c r="D144" s="60"/>
      <c r="E144" s="61"/>
      <c r="F144" s="21"/>
      <c r="G144" s="84"/>
      <c r="H144" s="21"/>
      <c r="I144" s="84"/>
      <c r="J144" s="84"/>
      <c r="K144" s="84"/>
      <c r="L144" s="84"/>
      <c r="M144" s="84"/>
      <c r="ALU144" s="7"/>
      <c r="ALV144" s="7"/>
      <c r="ALW144" s="7"/>
      <c r="ALX144" s="7"/>
      <c r="ALY144" s="7"/>
      <c r="ALZ144" s="7"/>
    </row>
    <row r="145" spans="1:1014" s="8" customFormat="1" x14ac:dyDescent="0.2">
      <c r="A145" s="33" t="s">
        <v>51</v>
      </c>
      <c r="B145" s="34" t="s">
        <v>52</v>
      </c>
      <c r="C145" s="35">
        <v>50</v>
      </c>
      <c r="D145" s="46">
        <v>10</v>
      </c>
      <c r="E145" s="38">
        <v>5</v>
      </c>
      <c r="F145" s="19"/>
      <c r="G145" s="80">
        <f t="shared" ref="G145:G150" si="22">F145*D145</f>
        <v>0</v>
      </c>
      <c r="H145" s="19"/>
      <c r="I145" s="80">
        <f t="shared" ref="I145:I150" si="23">H145*D145</f>
        <v>0</v>
      </c>
      <c r="J145" s="87">
        <f t="shared" si="19"/>
        <v>0</v>
      </c>
      <c r="K145" s="87">
        <f t="shared" si="20"/>
        <v>0</v>
      </c>
      <c r="L145" s="100">
        <v>7</v>
      </c>
      <c r="M145" s="101">
        <f t="shared" ref="M145:M149" si="24">I145*L145</f>
        <v>0</v>
      </c>
      <c r="ALX145" s="7"/>
      <c r="ALY145" s="7"/>
      <c r="ALZ145" s="7"/>
    </row>
    <row r="146" spans="1:1014" s="8" customFormat="1" ht="18" customHeight="1" x14ac:dyDescent="0.2">
      <c r="A146" s="33" t="s">
        <v>51</v>
      </c>
      <c r="B146" s="34" t="s">
        <v>54</v>
      </c>
      <c r="C146" s="35">
        <v>50</v>
      </c>
      <c r="D146" s="46">
        <v>10</v>
      </c>
      <c r="E146" s="38">
        <v>5</v>
      </c>
      <c r="F146" s="19"/>
      <c r="G146" s="80">
        <f t="shared" si="22"/>
        <v>0</v>
      </c>
      <c r="H146" s="19"/>
      <c r="I146" s="80">
        <f t="shared" si="23"/>
        <v>0</v>
      </c>
      <c r="J146" s="87">
        <f t="shared" si="19"/>
        <v>0</v>
      </c>
      <c r="K146" s="87">
        <f t="shared" si="20"/>
        <v>0</v>
      </c>
      <c r="L146" s="100">
        <v>7</v>
      </c>
      <c r="M146" s="101">
        <f t="shared" si="24"/>
        <v>0</v>
      </c>
      <c r="ALZ146" s="7"/>
    </row>
    <row r="147" spans="1:1014" s="8" customFormat="1" x14ac:dyDescent="0.2">
      <c r="A147" s="33" t="s">
        <v>51</v>
      </c>
      <c r="B147" s="34" t="s">
        <v>206</v>
      </c>
      <c r="C147" s="35">
        <v>50</v>
      </c>
      <c r="D147" s="46">
        <v>10</v>
      </c>
      <c r="E147" s="38">
        <v>5</v>
      </c>
      <c r="F147" s="19"/>
      <c r="G147" s="80">
        <f t="shared" si="22"/>
        <v>0</v>
      </c>
      <c r="H147" s="19"/>
      <c r="I147" s="80">
        <f t="shared" si="23"/>
        <v>0</v>
      </c>
      <c r="J147" s="87">
        <f t="shared" si="19"/>
        <v>0</v>
      </c>
      <c r="K147" s="87">
        <f t="shared" si="20"/>
        <v>0</v>
      </c>
      <c r="L147" s="100">
        <v>7</v>
      </c>
      <c r="M147" s="101">
        <f t="shared" si="24"/>
        <v>0</v>
      </c>
      <c r="ALU147" s="7"/>
      <c r="ALV147" s="7"/>
      <c r="ALW147" s="7"/>
      <c r="ALX147" s="7"/>
      <c r="ALY147" s="7"/>
      <c r="ALZ147" s="7"/>
    </row>
    <row r="148" spans="1:1014" s="8" customFormat="1" x14ac:dyDescent="0.2">
      <c r="A148" s="33" t="s">
        <v>51</v>
      </c>
      <c r="B148" s="34" t="s">
        <v>161</v>
      </c>
      <c r="C148" s="35">
        <v>50</v>
      </c>
      <c r="D148" s="46">
        <v>10</v>
      </c>
      <c r="E148" s="38">
        <v>5</v>
      </c>
      <c r="F148" s="19"/>
      <c r="G148" s="80">
        <f t="shared" si="22"/>
        <v>0</v>
      </c>
      <c r="H148" s="19"/>
      <c r="I148" s="80">
        <f t="shared" si="23"/>
        <v>0</v>
      </c>
      <c r="J148" s="87">
        <f t="shared" si="19"/>
        <v>0</v>
      </c>
      <c r="K148" s="87">
        <f t="shared" si="20"/>
        <v>0</v>
      </c>
      <c r="L148" s="100">
        <v>7</v>
      </c>
      <c r="M148" s="101">
        <f t="shared" si="24"/>
        <v>0</v>
      </c>
      <c r="ALU148" s="7"/>
      <c r="ALV148" s="7"/>
      <c r="ALW148" s="7"/>
      <c r="ALX148" s="7"/>
      <c r="ALY148" s="7"/>
      <c r="ALZ148" s="7"/>
    </row>
    <row r="149" spans="1:1014" s="8" customFormat="1" x14ac:dyDescent="0.2">
      <c r="A149" s="33" t="s">
        <v>51</v>
      </c>
      <c r="B149" s="34" t="s">
        <v>53</v>
      </c>
      <c r="C149" s="35">
        <v>60</v>
      </c>
      <c r="D149" s="46">
        <v>10</v>
      </c>
      <c r="E149" s="38">
        <v>6</v>
      </c>
      <c r="F149" s="19"/>
      <c r="G149" s="80">
        <f t="shared" si="22"/>
        <v>0</v>
      </c>
      <c r="H149" s="19"/>
      <c r="I149" s="80">
        <f t="shared" si="23"/>
        <v>0</v>
      </c>
      <c r="J149" s="87">
        <f t="shared" si="19"/>
        <v>0</v>
      </c>
      <c r="K149" s="87">
        <f t="shared" si="20"/>
        <v>0</v>
      </c>
      <c r="L149" s="100">
        <v>10</v>
      </c>
      <c r="M149" s="101">
        <f t="shared" si="24"/>
        <v>0</v>
      </c>
      <c r="ALU149" s="7"/>
      <c r="ALV149" s="7"/>
      <c r="ALW149" s="7"/>
      <c r="ALX149" s="7"/>
      <c r="ALY149" s="7"/>
      <c r="ALZ149" s="7"/>
    </row>
    <row r="150" spans="1:1014" s="8" customFormat="1" x14ac:dyDescent="0.2">
      <c r="A150" s="33" t="s">
        <v>51</v>
      </c>
      <c r="B150" s="34" t="s">
        <v>207</v>
      </c>
      <c r="C150" s="35">
        <v>60</v>
      </c>
      <c r="D150" s="46">
        <v>10</v>
      </c>
      <c r="E150" s="38">
        <v>6</v>
      </c>
      <c r="F150" s="19"/>
      <c r="G150" s="80">
        <f t="shared" si="22"/>
        <v>0</v>
      </c>
      <c r="H150" s="19"/>
      <c r="I150" s="80">
        <f t="shared" si="23"/>
        <v>0</v>
      </c>
      <c r="J150" s="87">
        <f t="shared" si="19"/>
        <v>0</v>
      </c>
      <c r="K150" s="87">
        <f t="shared" si="20"/>
        <v>0</v>
      </c>
      <c r="L150" s="100">
        <v>10</v>
      </c>
      <c r="M150" s="101">
        <f>I150*L150</f>
        <v>0</v>
      </c>
      <c r="ALU150" s="7"/>
      <c r="ALV150" s="7"/>
      <c r="ALW150" s="7"/>
      <c r="ALX150" s="7"/>
      <c r="ALY150" s="7"/>
      <c r="ALZ150" s="7"/>
    </row>
    <row r="151" spans="1:1014" s="12" customFormat="1" ht="24" customHeight="1" x14ac:dyDescent="0.2">
      <c r="A151" s="55" t="s">
        <v>6</v>
      </c>
      <c r="B151" s="55"/>
      <c r="C151" s="56"/>
      <c r="D151" s="57"/>
      <c r="E151" s="65"/>
      <c r="F151" s="83">
        <f>SUM(F145:F150)</f>
        <v>0</v>
      </c>
      <c r="G151" s="83">
        <f t="shared" ref="G151" si="25">SUM(G145:G150)</f>
        <v>0</v>
      </c>
      <c r="H151" s="83">
        <f>SUM(H145:H150)</f>
        <v>0</v>
      </c>
      <c r="I151" s="83">
        <f>SUM(I145:I150)</f>
        <v>0</v>
      </c>
      <c r="J151" s="96"/>
      <c r="K151" s="96"/>
      <c r="L151" s="83"/>
      <c r="M151" s="97">
        <f>SUM(M145:M150)</f>
        <v>0</v>
      </c>
      <c r="ALU151" s="13"/>
      <c r="ALV151" s="13"/>
      <c r="ALW151" s="13"/>
      <c r="ALX151" s="13"/>
      <c r="ALY151" s="13"/>
      <c r="ALZ151" s="13"/>
    </row>
    <row r="152" spans="1:1014" s="8" customFormat="1" ht="10" customHeight="1" x14ac:dyDescent="0.2">
      <c r="A152" s="58"/>
      <c r="B152" s="58"/>
      <c r="C152" s="59"/>
      <c r="D152" s="60"/>
      <c r="E152" s="61"/>
      <c r="F152" s="21"/>
      <c r="G152" s="84"/>
      <c r="H152" s="21"/>
      <c r="I152" s="84"/>
      <c r="J152" s="84"/>
      <c r="K152" s="84"/>
      <c r="L152" s="84"/>
      <c r="M152" s="84"/>
      <c r="ALU152" s="7"/>
      <c r="ALV152" s="7"/>
      <c r="ALW152" s="7"/>
      <c r="ALX152" s="7"/>
      <c r="ALY152" s="7"/>
      <c r="ALZ152" s="7"/>
    </row>
    <row r="153" spans="1:1014" s="8" customFormat="1" x14ac:dyDescent="0.2">
      <c r="A153" s="41" t="s">
        <v>55</v>
      </c>
      <c r="B153" s="42" t="s">
        <v>208</v>
      </c>
      <c r="C153" s="43">
        <v>180</v>
      </c>
      <c r="D153" s="45">
        <v>10</v>
      </c>
      <c r="E153" s="44">
        <v>18</v>
      </c>
      <c r="F153" s="23"/>
      <c r="G153" s="81">
        <f t="shared" ref="G153:G172" si="26">F153*D153</f>
        <v>0</v>
      </c>
      <c r="H153" s="23"/>
      <c r="I153" s="81">
        <f t="shared" ref="I153:I172" si="27">H153*D153</f>
        <v>0</v>
      </c>
      <c r="J153" s="90">
        <f t="shared" si="19"/>
        <v>0</v>
      </c>
      <c r="K153" s="90">
        <f t="shared" si="20"/>
        <v>0</v>
      </c>
      <c r="L153" s="98">
        <v>5</v>
      </c>
      <c r="M153" s="99">
        <f t="shared" ref="M153:M172" si="28">I153*L153</f>
        <v>0</v>
      </c>
      <c r="ALX153" s="7"/>
      <c r="ALY153" s="7"/>
      <c r="ALZ153" s="7"/>
    </row>
    <row r="154" spans="1:1014" s="8" customFormat="1" x14ac:dyDescent="0.2">
      <c r="A154" s="41" t="s">
        <v>55</v>
      </c>
      <c r="B154" s="42" t="s">
        <v>56</v>
      </c>
      <c r="C154" s="43">
        <v>180</v>
      </c>
      <c r="D154" s="45">
        <v>10</v>
      </c>
      <c r="E154" s="44">
        <v>18</v>
      </c>
      <c r="F154" s="23"/>
      <c r="G154" s="81">
        <f t="shared" si="26"/>
        <v>0</v>
      </c>
      <c r="H154" s="23"/>
      <c r="I154" s="81">
        <f t="shared" si="27"/>
        <v>0</v>
      </c>
      <c r="J154" s="90">
        <f t="shared" si="19"/>
        <v>0</v>
      </c>
      <c r="K154" s="90">
        <f t="shared" si="20"/>
        <v>0</v>
      </c>
      <c r="L154" s="98">
        <v>5</v>
      </c>
      <c r="M154" s="99">
        <f t="shared" si="28"/>
        <v>0</v>
      </c>
      <c r="ALX154" s="7"/>
      <c r="ALY154" s="7"/>
      <c r="ALZ154" s="7"/>
    </row>
    <row r="155" spans="1:1014" s="8" customFormat="1" x14ac:dyDescent="0.2">
      <c r="A155" s="41" t="s">
        <v>55</v>
      </c>
      <c r="B155" s="42" t="s">
        <v>164</v>
      </c>
      <c r="C155" s="43">
        <v>180</v>
      </c>
      <c r="D155" s="45">
        <v>10</v>
      </c>
      <c r="E155" s="44">
        <v>18</v>
      </c>
      <c r="F155" s="23"/>
      <c r="G155" s="81">
        <f t="shared" si="26"/>
        <v>0</v>
      </c>
      <c r="H155" s="23"/>
      <c r="I155" s="81">
        <f t="shared" si="27"/>
        <v>0</v>
      </c>
      <c r="J155" s="90">
        <f t="shared" si="19"/>
        <v>0</v>
      </c>
      <c r="K155" s="90">
        <f t="shared" si="20"/>
        <v>0</v>
      </c>
      <c r="L155" s="98">
        <v>5</v>
      </c>
      <c r="M155" s="104">
        <f t="shared" si="28"/>
        <v>0</v>
      </c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  <c r="IV155" s="7"/>
      <c r="IW155" s="7"/>
      <c r="IX155" s="7"/>
      <c r="IY155" s="7"/>
      <c r="IZ155" s="7"/>
      <c r="JA155" s="7"/>
      <c r="JB155" s="7"/>
      <c r="JC155" s="7"/>
      <c r="JD155" s="7"/>
      <c r="JE155" s="7"/>
      <c r="JF155" s="7"/>
      <c r="JG155" s="7"/>
      <c r="JH155" s="7"/>
      <c r="JI155" s="7"/>
      <c r="JJ155" s="7"/>
      <c r="JK155" s="7"/>
      <c r="JL155" s="7"/>
      <c r="JM155" s="7"/>
      <c r="JN155" s="7"/>
      <c r="JO155" s="7"/>
      <c r="JP155" s="7"/>
      <c r="JQ155" s="7"/>
      <c r="JR155" s="7"/>
      <c r="JS155" s="7"/>
      <c r="JT155" s="7"/>
      <c r="JU155" s="7"/>
      <c r="JV155" s="7"/>
      <c r="JW155" s="7"/>
      <c r="JX155" s="7"/>
      <c r="JY155" s="7"/>
      <c r="JZ155" s="7"/>
      <c r="KA155" s="7"/>
      <c r="KB155" s="7"/>
      <c r="KC155" s="7"/>
      <c r="KD155" s="7"/>
      <c r="KE155" s="7"/>
      <c r="KF155" s="7"/>
      <c r="KG155" s="7"/>
      <c r="KH155" s="7"/>
      <c r="KI155" s="7"/>
      <c r="KJ155" s="7"/>
      <c r="KK155" s="7"/>
      <c r="KL155" s="7"/>
      <c r="KM155" s="7"/>
      <c r="KN155" s="7"/>
      <c r="KO155" s="7"/>
      <c r="KP155" s="7"/>
      <c r="KQ155" s="7"/>
      <c r="KR155" s="7"/>
      <c r="KS155" s="7"/>
      <c r="KT155" s="7"/>
      <c r="KU155" s="7"/>
      <c r="KV155" s="7"/>
      <c r="KW155" s="7"/>
      <c r="KX155" s="7"/>
      <c r="KY155" s="7"/>
      <c r="KZ155" s="7"/>
      <c r="LA155" s="7"/>
      <c r="LB155" s="7"/>
      <c r="LC155" s="7"/>
      <c r="LD155" s="7"/>
      <c r="LE155" s="7"/>
      <c r="LF155" s="7"/>
      <c r="LG155" s="7"/>
      <c r="LH155" s="7"/>
      <c r="LI155" s="7"/>
      <c r="LJ155" s="7"/>
      <c r="LK155" s="7"/>
      <c r="LL155" s="7"/>
      <c r="LM155" s="7"/>
      <c r="LN155" s="7"/>
      <c r="LO155" s="7"/>
      <c r="LP155" s="7"/>
      <c r="LQ155" s="7"/>
      <c r="LR155" s="7"/>
      <c r="LS155" s="7"/>
      <c r="LT155" s="7"/>
      <c r="LU155" s="7"/>
      <c r="LV155" s="7"/>
      <c r="LW155" s="7"/>
      <c r="LX155" s="7"/>
      <c r="LY155" s="7"/>
      <c r="LZ155" s="7"/>
      <c r="MA155" s="7"/>
      <c r="MB155" s="7"/>
      <c r="MC155" s="7"/>
      <c r="MD155" s="7"/>
      <c r="ME155" s="7"/>
      <c r="MF155" s="7"/>
      <c r="MG155" s="7"/>
      <c r="MH155" s="7"/>
      <c r="MI155" s="7"/>
      <c r="MJ155" s="7"/>
      <c r="MK155" s="7"/>
      <c r="ML155" s="7"/>
      <c r="MM155" s="7"/>
      <c r="MN155" s="7"/>
      <c r="MO155" s="7"/>
      <c r="MP155" s="7"/>
      <c r="MQ155" s="7"/>
      <c r="MR155" s="7"/>
      <c r="MS155" s="7"/>
      <c r="MT155" s="7"/>
      <c r="MU155" s="7"/>
      <c r="MV155" s="7"/>
      <c r="MW155" s="7"/>
      <c r="MX155" s="7"/>
      <c r="MY155" s="7"/>
      <c r="MZ155" s="7"/>
      <c r="NA155" s="7"/>
      <c r="NB155" s="7"/>
      <c r="NC155" s="7"/>
      <c r="ND155" s="7"/>
      <c r="NE155" s="7"/>
      <c r="NF155" s="7"/>
      <c r="NG155" s="7"/>
      <c r="NH155" s="7"/>
      <c r="NI155" s="7"/>
      <c r="NJ155" s="7"/>
      <c r="NK155" s="7"/>
      <c r="NL155" s="7"/>
      <c r="NM155" s="7"/>
      <c r="NN155" s="7"/>
      <c r="NO155" s="7"/>
      <c r="NP155" s="7"/>
      <c r="NQ155" s="7"/>
      <c r="NR155" s="7"/>
      <c r="NS155" s="7"/>
      <c r="NT155" s="7"/>
      <c r="NU155" s="7"/>
      <c r="NV155" s="7"/>
      <c r="NW155" s="7"/>
      <c r="NX155" s="7"/>
      <c r="NY155" s="7"/>
      <c r="NZ155" s="7"/>
      <c r="OA155" s="7"/>
      <c r="OB155" s="7"/>
      <c r="OC155" s="7"/>
      <c r="OD155" s="7"/>
      <c r="OE155" s="7"/>
      <c r="OF155" s="7"/>
      <c r="OG155" s="7"/>
      <c r="OH155" s="7"/>
      <c r="OI155" s="7"/>
      <c r="OJ155" s="7"/>
      <c r="OK155" s="7"/>
      <c r="OL155" s="7"/>
      <c r="OM155" s="7"/>
      <c r="ON155" s="7"/>
      <c r="OO155" s="7"/>
      <c r="OP155" s="7"/>
      <c r="OQ155" s="7"/>
      <c r="OR155" s="7"/>
      <c r="OS155" s="7"/>
      <c r="OT155" s="7"/>
      <c r="OU155" s="7"/>
      <c r="OV155" s="7"/>
      <c r="OW155" s="7"/>
      <c r="OX155" s="7"/>
      <c r="OY155" s="7"/>
      <c r="OZ155" s="7"/>
      <c r="PA155" s="7"/>
      <c r="PB155" s="7"/>
      <c r="PC155" s="7"/>
      <c r="PD155" s="7"/>
      <c r="PE155" s="7"/>
      <c r="PF155" s="7"/>
      <c r="PG155" s="7"/>
      <c r="PH155" s="7"/>
      <c r="PI155" s="7"/>
      <c r="PJ155" s="7"/>
      <c r="PK155" s="7"/>
      <c r="PL155" s="7"/>
      <c r="PM155" s="7"/>
      <c r="PN155" s="7"/>
      <c r="PO155" s="7"/>
      <c r="PP155" s="7"/>
      <c r="PQ155" s="7"/>
      <c r="PR155" s="7"/>
      <c r="PS155" s="7"/>
      <c r="PT155" s="7"/>
      <c r="PU155" s="7"/>
      <c r="PV155" s="7"/>
      <c r="PW155" s="7"/>
      <c r="PX155" s="7"/>
      <c r="PY155" s="7"/>
      <c r="PZ155" s="7"/>
      <c r="QA155" s="7"/>
      <c r="QB155" s="7"/>
      <c r="QC155" s="7"/>
      <c r="QD155" s="7"/>
      <c r="QE155" s="7"/>
      <c r="QF155" s="7"/>
      <c r="QG155" s="7"/>
      <c r="QH155" s="7"/>
      <c r="QI155" s="7"/>
      <c r="QJ155" s="7"/>
      <c r="QK155" s="7"/>
      <c r="QL155" s="7"/>
      <c r="QM155" s="7"/>
      <c r="QN155" s="7"/>
      <c r="QO155" s="7"/>
      <c r="QP155" s="7"/>
      <c r="QQ155" s="7"/>
      <c r="QR155" s="7"/>
      <c r="QS155" s="7"/>
      <c r="QT155" s="7"/>
      <c r="QU155" s="7"/>
      <c r="QV155" s="7"/>
      <c r="QW155" s="7"/>
      <c r="QX155" s="7"/>
      <c r="QY155" s="7"/>
      <c r="QZ155" s="7"/>
      <c r="RA155" s="7"/>
      <c r="RB155" s="7"/>
      <c r="RC155" s="7"/>
      <c r="RD155" s="7"/>
      <c r="RE155" s="7"/>
      <c r="RF155" s="7"/>
      <c r="RG155" s="7"/>
      <c r="RH155" s="7"/>
      <c r="RI155" s="7"/>
      <c r="RJ155" s="7"/>
      <c r="RK155" s="7"/>
      <c r="RL155" s="7"/>
      <c r="RM155" s="7"/>
      <c r="RN155" s="7"/>
      <c r="RO155" s="7"/>
      <c r="RP155" s="7"/>
      <c r="RQ155" s="7"/>
      <c r="RR155" s="7"/>
      <c r="RS155" s="7"/>
      <c r="RT155" s="7"/>
      <c r="RU155" s="7"/>
      <c r="RV155" s="7"/>
      <c r="RW155" s="7"/>
      <c r="RX155" s="7"/>
      <c r="RY155" s="7"/>
      <c r="RZ155" s="7"/>
      <c r="SA155" s="7"/>
      <c r="SB155" s="7"/>
      <c r="SC155" s="7"/>
      <c r="SD155" s="7"/>
      <c r="SE155" s="7"/>
      <c r="SF155" s="7"/>
      <c r="SG155" s="7"/>
      <c r="SH155" s="7"/>
      <c r="SI155" s="7"/>
      <c r="SJ155" s="7"/>
      <c r="SK155" s="7"/>
      <c r="SL155" s="7"/>
      <c r="SM155" s="7"/>
      <c r="SN155" s="7"/>
      <c r="SO155" s="7"/>
      <c r="SP155" s="7"/>
      <c r="SQ155" s="7"/>
      <c r="SR155" s="7"/>
      <c r="SS155" s="7"/>
      <c r="ST155" s="7"/>
      <c r="SU155" s="7"/>
      <c r="SV155" s="7"/>
      <c r="SW155" s="7"/>
      <c r="SX155" s="7"/>
      <c r="SY155" s="7"/>
      <c r="SZ155" s="7"/>
      <c r="TA155" s="7"/>
      <c r="TB155" s="7"/>
      <c r="TC155" s="7"/>
      <c r="TD155" s="7"/>
      <c r="TE155" s="7"/>
      <c r="TF155" s="7"/>
      <c r="TG155" s="7"/>
      <c r="TH155" s="7"/>
      <c r="TI155" s="7"/>
      <c r="TJ155" s="7"/>
      <c r="TK155" s="7"/>
      <c r="TL155" s="7"/>
      <c r="TM155" s="7"/>
      <c r="TN155" s="7"/>
      <c r="TO155" s="7"/>
      <c r="TP155" s="7"/>
      <c r="TQ155" s="7"/>
      <c r="TR155" s="7"/>
      <c r="TS155" s="7"/>
      <c r="TT155" s="7"/>
      <c r="TU155" s="7"/>
      <c r="TV155" s="7"/>
      <c r="TW155" s="7"/>
      <c r="TX155" s="7"/>
      <c r="TY155" s="7"/>
      <c r="TZ155" s="7"/>
      <c r="UA155" s="7"/>
      <c r="UB155" s="7"/>
      <c r="UC155" s="7"/>
      <c r="UD155" s="7"/>
      <c r="UE155" s="7"/>
      <c r="UF155" s="7"/>
      <c r="UG155" s="7"/>
      <c r="UH155" s="7"/>
      <c r="UI155" s="7"/>
      <c r="UJ155" s="7"/>
      <c r="UK155" s="7"/>
      <c r="UL155" s="7"/>
      <c r="UM155" s="7"/>
      <c r="UN155" s="7"/>
      <c r="UO155" s="7"/>
      <c r="UP155" s="7"/>
      <c r="UQ155" s="7"/>
      <c r="UR155" s="7"/>
      <c r="US155" s="7"/>
      <c r="UT155" s="7"/>
      <c r="UU155" s="7"/>
      <c r="UV155" s="7"/>
      <c r="UW155" s="7"/>
      <c r="UX155" s="7"/>
      <c r="UY155" s="7"/>
      <c r="UZ155" s="7"/>
      <c r="VA155" s="7"/>
      <c r="VB155" s="7"/>
      <c r="VC155" s="7"/>
      <c r="VD155" s="7"/>
      <c r="VE155" s="7"/>
      <c r="VF155" s="7"/>
      <c r="VG155" s="7"/>
      <c r="VH155" s="7"/>
      <c r="VI155" s="7"/>
      <c r="VJ155" s="7"/>
      <c r="VK155" s="7"/>
      <c r="VL155" s="7"/>
      <c r="VM155" s="7"/>
      <c r="VN155" s="7"/>
      <c r="VO155" s="7"/>
      <c r="VP155" s="7"/>
      <c r="VQ155" s="7"/>
      <c r="VR155" s="7"/>
      <c r="VS155" s="7"/>
      <c r="VT155" s="7"/>
      <c r="VU155" s="7"/>
      <c r="VV155" s="7"/>
      <c r="VW155" s="7"/>
      <c r="VX155" s="7"/>
      <c r="VY155" s="7"/>
      <c r="VZ155" s="7"/>
      <c r="WA155" s="7"/>
      <c r="WB155" s="7"/>
      <c r="WC155" s="7"/>
      <c r="WD155" s="7"/>
      <c r="WE155" s="7"/>
      <c r="WF155" s="7"/>
      <c r="WG155" s="7"/>
      <c r="WH155" s="7"/>
      <c r="WI155" s="7"/>
      <c r="WJ155" s="7"/>
      <c r="WK155" s="7"/>
      <c r="WL155" s="7"/>
      <c r="WM155" s="7"/>
      <c r="WN155" s="7"/>
      <c r="WO155" s="7"/>
      <c r="WP155" s="7"/>
      <c r="WQ155" s="7"/>
      <c r="WR155" s="7"/>
      <c r="WS155" s="7"/>
      <c r="WT155" s="7"/>
      <c r="WU155" s="7"/>
      <c r="WV155" s="7"/>
      <c r="WW155" s="7"/>
      <c r="WX155" s="7"/>
      <c r="WY155" s="7"/>
      <c r="WZ155" s="7"/>
      <c r="XA155" s="7"/>
      <c r="XB155" s="7"/>
      <c r="XC155" s="7"/>
      <c r="XD155" s="7"/>
      <c r="XE155" s="7"/>
      <c r="XF155" s="7"/>
      <c r="XG155" s="7"/>
      <c r="XH155" s="7"/>
      <c r="XI155" s="7"/>
      <c r="XJ155" s="7"/>
      <c r="XK155" s="7"/>
      <c r="XL155" s="7"/>
      <c r="XM155" s="7"/>
      <c r="XN155" s="7"/>
      <c r="XO155" s="7"/>
      <c r="XP155" s="7"/>
      <c r="XQ155" s="7"/>
      <c r="XR155" s="7"/>
      <c r="XS155" s="7"/>
      <c r="XT155" s="7"/>
      <c r="XU155" s="7"/>
      <c r="XV155" s="7"/>
      <c r="XW155" s="7"/>
      <c r="XX155" s="7"/>
      <c r="XY155" s="7"/>
      <c r="XZ155" s="7"/>
      <c r="YA155" s="7"/>
      <c r="YB155" s="7"/>
      <c r="YC155" s="7"/>
      <c r="YD155" s="7"/>
      <c r="YE155" s="7"/>
      <c r="YF155" s="7"/>
      <c r="YG155" s="7"/>
      <c r="YH155" s="7"/>
      <c r="YI155" s="7"/>
      <c r="YJ155" s="7"/>
      <c r="YK155" s="7"/>
      <c r="YL155" s="7"/>
      <c r="YM155" s="7"/>
      <c r="YN155" s="7"/>
      <c r="YO155" s="7"/>
      <c r="YP155" s="7"/>
      <c r="YQ155" s="7"/>
      <c r="YR155" s="7"/>
      <c r="YS155" s="7"/>
      <c r="YT155" s="7"/>
      <c r="YU155" s="7"/>
      <c r="YV155" s="7"/>
      <c r="YW155" s="7"/>
      <c r="YX155" s="7"/>
      <c r="YY155" s="7"/>
      <c r="YZ155" s="7"/>
      <c r="ZA155" s="7"/>
      <c r="ZB155" s="7"/>
      <c r="ZC155" s="7"/>
      <c r="ZD155" s="7"/>
      <c r="ZE155" s="7"/>
      <c r="ZF155" s="7"/>
      <c r="ZG155" s="7"/>
      <c r="ZH155" s="7"/>
      <c r="ZI155" s="7"/>
      <c r="ZJ155" s="7"/>
      <c r="ZK155" s="7"/>
      <c r="ZL155" s="7"/>
      <c r="ZM155" s="7"/>
      <c r="ZN155" s="7"/>
      <c r="ZO155" s="7"/>
      <c r="ZP155" s="7"/>
      <c r="ZQ155" s="7"/>
      <c r="ZR155" s="7"/>
      <c r="ZS155" s="7"/>
      <c r="ZT155" s="7"/>
      <c r="ZU155" s="7"/>
      <c r="ZV155" s="7"/>
      <c r="ZW155" s="7"/>
      <c r="ZX155" s="7"/>
      <c r="ZY155" s="7"/>
      <c r="ZZ155" s="7"/>
      <c r="AAA155" s="7"/>
      <c r="AAB155" s="7"/>
      <c r="AAC155" s="7"/>
      <c r="AAD155" s="7"/>
      <c r="AAE155" s="7"/>
      <c r="AAF155" s="7"/>
      <c r="AAG155" s="7"/>
      <c r="AAH155" s="7"/>
      <c r="AAI155" s="7"/>
      <c r="AAJ155" s="7"/>
      <c r="AAK155" s="7"/>
      <c r="AAL155" s="7"/>
      <c r="AAM155" s="7"/>
      <c r="AAN155" s="7"/>
      <c r="AAO155" s="7"/>
      <c r="AAP155" s="7"/>
      <c r="AAQ155" s="7"/>
      <c r="AAR155" s="7"/>
      <c r="AAS155" s="7"/>
      <c r="AAT155" s="7"/>
      <c r="AAU155" s="7"/>
      <c r="AAV155" s="7"/>
      <c r="AAW155" s="7"/>
      <c r="AAX155" s="7"/>
      <c r="AAY155" s="7"/>
      <c r="AAZ155" s="7"/>
      <c r="ABA155" s="7"/>
      <c r="ABB155" s="7"/>
      <c r="ABC155" s="7"/>
      <c r="ABD155" s="7"/>
      <c r="ABE155" s="7"/>
      <c r="ABF155" s="7"/>
      <c r="ABG155" s="7"/>
      <c r="ABH155" s="7"/>
      <c r="ABI155" s="7"/>
      <c r="ABJ155" s="7"/>
      <c r="ABK155" s="7"/>
      <c r="ABL155" s="7"/>
      <c r="ABM155" s="7"/>
      <c r="ABN155" s="7"/>
      <c r="ABO155" s="7"/>
      <c r="ABP155" s="7"/>
      <c r="ABQ155" s="7"/>
      <c r="ABR155" s="7"/>
      <c r="ABS155" s="7"/>
      <c r="ABT155" s="7"/>
      <c r="ABU155" s="7"/>
      <c r="ABV155" s="7"/>
      <c r="ABW155" s="7"/>
      <c r="ABX155" s="7"/>
      <c r="ABY155" s="7"/>
      <c r="ABZ155" s="7"/>
      <c r="ACA155" s="7"/>
      <c r="ACB155" s="7"/>
      <c r="ACC155" s="7"/>
      <c r="ACD155" s="7"/>
      <c r="ACE155" s="7"/>
      <c r="ACF155" s="7"/>
      <c r="ACG155" s="7"/>
      <c r="ACH155" s="7"/>
      <c r="ACI155" s="7"/>
      <c r="ACJ155" s="7"/>
      <c r="ACK155" s="7"/>
      <c r="ACL155" s="7"/>
      <c r="ACM155" s="7"/>
      <c r="ACN155" s="7"/>
      <c r="ACO155" s="7"/>
      <c r="ACP155" s="7"/>
      <c r="ACQ155" s="7"/>
      <c r="ACR155" s="7"/>
      <c r="ACS155" s="7"/>
      <c r="ACT155" s="7"/>
      <c r="ACU155" s="7"/>
      <c r="ACV155" s="7"/>
      <c r="ACW155" s="7"/>
      <c r="ACX155" s="7"/>
      <c r="ACY155" s="7"/>
      <c r="ACZ155" s="7"/>
      <c r="ADA155" s="7"/>
      <c r="ADB155" s="7"/>
      <c r="ADC155" s="7"/>
      <c r="ADD155" s="7"/>
      <c r="ADE155" s="7"/>
      <c r="ADF155" s="7"/>
      <c r="ADG155" s="7"/>
      <c r="ADH155" s="7"/>
      <c r="ADI155" s="7"/>
      <c r="ADJ155" s="7"/>
      <c r="ADK155" s="7"/>
      <c r="ADL155" s="7"/>
      <c r="ADM155" s="7"/>
      <c r="ADN155" s="7"/>
      <c r="ADO155" s="7"/>
      <c r="ADP155" s="7"/>
      <c r="ADQ155" s="7"/>
      <c r="ADR155" s="7"/>
      <c r="ADS155" s="7"/>
      <c r="ADT155" s="7"/>
      <c r="ADU155" s="7"/>
      <c r="ADV155" s="7"/>
      <c r="ADW155" s="7"/>
      <c r="ADX155" s="7"/>
      <c r="ADY155" s="7"/>
      <c r="ADZ155" s="7"/>
      <c r="AEA155" s="7"/>
      <c r="AEB155" s="7"/>
      <c r="AEC155" s="7"/>
      <c r="AED155" s="7"/>
      <c r="AEE155" s="7"/>
      <c r="AEF155" s="7"/>
      <c r="AEG155" s="7"/>
      <c r="AEH155" s="7"/>
      <c r="AEI155" s="7"/>
      <c r="AEJ155" s="7"/>
      <c r="AEK155" s="7"/>
      <c r="AEL155" s="7"/>
      <c r="AEM155" s="7"/>
      <c r="AEN155" s="7"/>
      <c r="AEO155" s="7"/>
      <c r="AEP155" s="7"/>
      <c r="AEQ155" s="7"/>
      <c r="AER155" s="7"/>
      <c r="AES155" s="7"/>
      <c r="AET155" s="7"/>
      <c r="AEU155" s="7"/>
      <c r="AEV155" s="7"/>
      <c r="AEW155" s="7"/>
      <c r="AEX155" s="7"/>
      <c r="AEY155" s="7"/>
      <c r="AEZ155" s="7"/>
      <c r="AFA155" s="7"/>
      <c r="AFB155" s="7"/>
      <c r="AFC155" s="7"/>
      <c r="AFD155" s="7"/>
      <c r="AFE155" s="7"/>
      <c r="AFF155" s="7"/>
      <c r="AFG155" s="7"/>
      <c r="AFH155" s="7"/>
      <c r="AFI155" s="7"/>
      <c r="AFJ155" s="7"/>
      <c r="AFK155" s="7"/>
      <c r="AFL155" s="7"/>
      <c r="AFM155" s="7"/>
      <c r="AFN155" s="7"/>
      <c r="AFO155" s="7"/>
      <c r="AFP155" s="7"/>
      <c r="AFQ155" s="7"/>
      <c r="AFR155" s="7"/>
      <c r="AFS155" s="7"/>
      <c r="AFT155" s="7"/>
      <c r="AFU155" s="7"/>
      <c r="AFV155" s="7"/>
      <c r="AFW155" s="7"/>
      <c r="AFX155" s="7"/>
      <c r="AFY155" s="7"/>
      <c r="AFZ155" s="7"/>
      <c r="AGA155" s="7"/>
      <c r="AGB155" s="7"/>
      <c r="AGC155" s="7"/>
      <c r="AGD155" s="7"/>
      <c r="AGE155" s="7"/>
      <c r="AGF155" s="7"/>
      <c r="AGG155" s="7"/>
      <c r="AGH155" s="7"/>
      <c r="AGI155" s="7"/>
      <c r="AGJ155" s="7"/>
      <c r="AGK155" s="7"/>
      <c r="AGL155" s="7"/>
      <c r="AGM155" s="7"/>
      <c r="AGN155" s="7"/>
      <c r="AGO155" s="7"/>
      <c r="AGP155" s="7"/>
      <c r="AGQ155" s="7"/>
      <c r="AGR155" s="7"/>
      <c r="AGS155" s="7"/>
      <c r="AGT155" s="7"/>
      <c r="AGU155" s="7"/>
      <c r="AGV155" s="7"/>
      <c r="AGW155" s="7"/>
      <c r="AGX155" s="7"/>
      <c r="AGY155" s="7"/>
      <c r="AGZ155" s="7"/>
      <c r="AHA155" s="7"/>
      <c r="AHB155" s="7"/>
      <c r="AHC155" s="7"/>
      <c r="AHD155" s="7"/>
      <c r="AHE155" s="7"/>
      <c r="AHF155" s="7"/>
      <c r="AHG155" s="7"/>
      <c r="AHH155" s="7"/>
      <c r="AHI155" s="7"/>
      <c r="AHJ155" s="7"/>
      <c r="AHK155" s="7"/>
      <c r="AHL155" s="7"/>
      <c r="AHM155" s="7"/>
      <c r="AHN155" s="7"/>
      <c r="AHO155" s="7"/>
      <c r="AHP155" s="7"/>
      <c r="AHQ155" s="7"/>
      <c r="AHR155" s="7"/>
      <c r="AHS155" s="7"/>
      <c r="AHT155" s="7"/>
      <c r="AHU155" s="7"/>
      <c r="AHV155" s="7"/>
      <c r="AHW155" s="7"/>
      <c r="AHX155" s="7"/>
      <c r="AHY155" s="7"/>
      <c r="AHZ155" s="7"/>
      <c r="AIA155" s="7"/>
      <c r="AIB155" s="7"/>
      <c r="AIC155" s="7"/>
      <c r="AID155" s="7"/>
      <c r="AIE155" s="7"/>
      <c r="AIF155" s="7"/>
      <c r="AIG155" s="7"/>
      <c r="AIH155" s="7"/>
      <c r="AII155" s="7"/>
      <c r="AIJ155" s="7"/>
      <c r="AIK155" s="7"/>
      <c r="AIL155" s="7"/>
      <c r="AIM155" s="7"/>
      <c r="AIN155" s="7"/>
      <c r="AIO155" s="7"/>
      <c r="AIP155" s="7"/>
      <c r="AIQ155" s="7"/>
      <c r="AIR155" s="7"/>
      <c r="AIS155" s="7"/>
      <c r="AIT155" s="7"/>
      <c r="AIU155" s="7"/>
      <c r="AIV155" s="7"/>
      <c r="AIW155" s="7"/>
      <c r="AIX155" s="7"/>
      <c r="AIY155" s="7"/>
      <c r="AIZ155" s="7"/>
      <c r="AJA155" s="7"/>
      <c r="AJB155" s="7"/>
      <c r="AJC155" s="7"/>
      <c r="AJD155" s="7"/>
      <c r="AJE155" s="7"/>
      <c r="AJF155" s="7"/>
      <c r="AJG155" s="7"/>
      <c r="AJH155" s="7"/>
      <c r="AJI155" s="7"/>
      <c r="AJJ155" s="7"/>
      <c r="AJK155" s="7"/>
      <c r="AJL155" s="7"/>
      <c r="AJM155" s="7"/>
      <c r="AJN155" s="7"/>
      <c r="AJO155" s="7"/>
      <c r="AJP155" s="7"/>
      <c r="AJQ155" s="7"/>
      <c r="AJR155" s="7"/>
      <c r="AJS155" s="7"/>
      <c r="AJT155" s="7"/>
      <c r="AJU155" s="7"/>
      <c r="AJV155" s="7"/>
      <c r="AJW155" s="7"/>
      <c r="AJX155" s="7"/>
      <c r="AJY155" s="7"/>
      <c r="AJZ155" s="7"/>
      <c r="AKA155" s="7"/>
      <c r="AKB155" s="7"/>
      <c r="AKC155" s="7"/>
      <c r="AKD155" s="7"/>
      <c r="AKE155" s="7"/>
      <c r="AKF155" s="7"/>
      <c r="AKG155" s="7"/>
      <c r="AKH155" s="7"/>
      <c r="AKI155" s="7"/>
      <c r="AKJ155" s="7"/>
      <c r="AKK155" s="7"/>
      <c r="AKL155" s="7"/>
      <c r="AKM155" s="7"/>
      <c r="AKN155" s="7"/>
      <c r="AKO155" s="7"/>
      <c r="AKP155" s="7"/>
      <c r="AKQ155" s="7"/>
      <c r="AKR155" s="7"/>
      <c r="AKS155" s="7"/>
      <c r="AKT155" s="7"/>
      <c r="AKU155" s="7"/>
      <c r="AKV155" s="7"/>
      <c r="AKW155" s="7"/>
      <c r="AKX155" s="7"/>
      <c r="AKY155" s="7"/>
      <c r="AKZ155" s="7"/>
      <c r="ALA155" s="7"/>
      <c r="ALB155" s="7"/>
      <c r="ALC155" s="7"/>
      <c r="ALD155" s="7"/>
      <c r="ALE155" s="7"/>
      <c r="ALF155" s="7"/>
      <c r="ALG155" s="7"/>
      <c r="ALH155" s="7"/>
      <c r="ALI155" s="7"/>
      <c r="ALJ155" s="7"/>
      <c r="ALK155" s="7"/>
      <c r="ALL155" s="7"/>
      <c r="ALM155" s="7"/>
      <c r="ALN155" s="7"/>
      <c r="ALO155" s="7"/>
      <c r="ALP155" s="7"/>
      <c r="ALQ155" s="7"/>
      <c r="ALR155" s="7"/>
      <c r="ALS155" s="7"/>
      <c r="ALT155" s="7"/>
      <c r="ALU155" s="7"/>
      <c r="ALV155" s="7"/>
      <c r="ALW155" s="7"/>
      <c r="ALX155" s="7"/>
      <c r="ALY155" s="7"/>
      <c r="ALZ155" s="7"/>
    </row>
    <row r="156" spans="1:1014" s="7" customFormat="1" x14ac:dyDescent="0.2">
      <c r="A156" s="33" t="s">
        <v>55</v>
      </c>
      <c r="B156" s="34" t="s">
        <v>13</v>
      </c>
      <c r="C156" s="35">
        <v>150</v>
      </c>
      <c r="D156" s="46">
        <v>10</v>
      </c>
      <c r="E156" s="40">
        <v>15</v>
      </c>
      <c r="F156" s="19"/>
      <c r="G156" s="80">
        <f t="shared" si="26"/>
        <v>0</v>
      </c>
      <c r="H156" s="19"/>
      <c r="I156" s="80">
        <f t="shared" si="27"/>
        <v>0</v>
      </c>
      <c r="J156" s="87">
        <f t="shared" si="19"/>
        <v>0</v>
      </c>
      <c r="K156" s="87">
        <f t="shared" si="20"/>
        <v>0</v>
      </c>
      <c r="L156" s="100">
        <v>4.5</v>
      </c>
      <c r="M156" s="101">
        <f t="shared" si="28"/>
        <v>0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  <c r="IU156" s="8"/>
      <c r="IV156" s="8"/>
      <c r="IW156" s="8"/>
      <c r="IX156" s="8"/>
      <c r="IY156" s="8"/>
      <c r="IZ156" s="8"/>
      <c r="JA156" s="8"/>
      <c r="JB156" s="8"/>
      <c r="JC156" s="8"/>
      <c r="JD156" s="8"/>
      <c r="JE156" s="8"/>
      <c r="JF156" s="8"/>
      <c r="JG156" s="8"/>
      <c r="JH156" s="8"/>
      <c r="JI156" s="8"/>
      <c r="JJ156" s="8"/>
      <c r="JK156" s="8"/>
      <c r="JL156" s="8"/>
      <c r="JM156" s="8"/>
      <c r="JN156" s="8"/>
      <c r="JO156" s="8"/>
      <c r="JP156" s="8"/>
      <c r="JQ156" s="8"/>
      <c r="JR156" s="8"/>
      <c r="JS156" s="8"/>
      <c r="JT156" s="8"/>
      <c r="JU156" s="8"/>
      <c r="JV156" s="8"/>
      <c r="JW156" s="8"/>
      <c r="JX156" s="8"/>
      <c r="JY156" s="8"/>
      <c r="JZ156" s="8"/>
      <c r="KA156" s="8"/>
      <c r="KB156" s="8"/>
      <c r="KC156" s="8"/>
      <c r="KD156" s="8"/>
      <c r="KE156" s="8"/>
      <c r="KF156" s="8"/>
      <c r="KG156" s="8"/>
      <c r="KH156" s="8"/>
      <c r="KI156" s="8"/>
      <c r="KJ156" s="8"/>
      <c r="KK156" s="8"/>
      <c r="KL156" s="8"/>
      <c r="KM156" s="8"/>
      <c r="KN156" s="8"/>
      <c r="KO156" s="8"/>
      <c r="KP156" s="8"/>
      <c r="KQ156" s="8"/>
      <c r="KR156" s="8"/>
      <c r="KS156" s="8"/>
      <c r="KT156" s="8"/>
      <c r="KU156" s="8"/>
      <c r="KV156" s="8"/>
      <c r="KW156" s="8"/>
      <c r="KX156" s="8"/>
      <c r="KY156" s="8"/>
      <c r="KZ156" s="8"/>
      <c r="LA156" s="8"/>
      <c r="LB156" s="8"/>
      <c r="LC156" s="8"/>
      <c r="LD156" s="8"/>
      <c r="LE156" s="8"/>
      <c r="LF156" s="8"/>
      <c r="LG156" s="8"/>
      <c r="LH156" s="8"/>
      <c r="LI156" s="8"/>
      <c r="LJ156" s="8"/>
      <c r="LK156" s="8"/>
      <c r="LL156" s="8"/>
      <c r="LM156" s="8"/>
      <c r="LN156" s="8"/>
      <c r="LO156" s="8"/>
      <c r="LP156" s="8"/>
      <c r="LQ156" s="8"/>
      <c r="LR156" s="8"/>
      <c r="LS156" s="8"/>
      <c r="LT156" s="8"/>
      <c r="LU156" s="8"/>
      <c r="LV156" s="8"/>
      <c r="LW156" s="8"/>
      <c r="LX156" s="8"/>
      <c r="LY156" s="8"/>
      <c r="LZ156" s="8"/>
      <c r="MA156" s="8"/>
      <c r="MB156" s="8"/>
      <c r="MC156" s="8"/>
      <c r="MD156" s="8"/>
      <c r="ME156" s="8"/>
      <c r="MF156" s="8"/>
      <c r="MG156" s="8"/>
      <c r="MH156" s="8"/>
      <c r="MI156" s="8"/>
      <c r="MJ156" s="8"/>
      <c r="MK156" s="8"/>
      <c r="ML156" s="8"/>
      <c r="MM156" s="8"/>
      <c r="MN156" s="8"/>
      <c r="MO156" s="8"/>
      <c r="MP156" s="8"/>
      <c r="MQ156" s="8"/>
      <c r="MR156" s="8"/>
      <c r="MS156" s="8"/>
      <c r="MT156" s="8"/>
      <c r="MU156" s="8"/>
      <c r="MV156" s="8"/>
      <c r="MW156" s="8"/>
      <c r="MX156" s="8"/>
      <c r="MY156" s="8"/>
      <c r="MZ156" s="8"/>
      <c r="NA156" s="8"/>
      <c r="NB156" s="8"/>
      <c r="NC156" s="8"/>
      <c r="ND156" s="8"/>
      <c r="NE156" s="8"/>
      <c r="NF156" s="8"/>
      <c r="NG156" s="8"/>
      <c r="NH156" s="8"/>
      <c r="NI156" s="8"/>
      <c r="NJ156" s="8"/>
      <c r="NK156" s="8"/>
      <c r="NL156" s="8"/>
      <c r="NM156" s="8"/>
      <c r="NN156" s="8"/>
      <c r="NO156" s="8"/>
      <c r="NP156" s="8"/>
      <c r="NQ156" s="8"/>
      <c r="NR156" s="8"/>
      <c r="NS156" s="8"/>
      <c r="NT156" s="8"/>
      <c r="NU156" s="8"/>
      <c r="NV156" s="8"/>
      <c r="NW156" s="8"/>
      <c r="NX156" s="8"/>
      <c r="NY156" s="8"/>
      <c r="NZ156" s="8"/>
      <c r="OA156" s="8"/>
      <c r="OB156" s="8"/>
      <c r="OC156" s="8"/>
      <c r="OD156" s="8"/>
      <c r="OE156" s="8"/>
      <c r="OF156" s="8"/>
      <c r="OG156" s="8"/>
      <c r="OH156" s="8"/>
      <c r="OI156" s="8"/>
      <c r="OJ156" s="8"/>
      <c r="OK156" s="8"/>
      <c r="OL156" s="8"/>
      <c r="OM156" s="8"/>
      <c r="ON156" s="8"/>
      <c r="OO156" s="8"/>
      <c r="OP156" s="8"/>
      <c r="OQ156" s="8"/>
      <c r="OR156" s="8"/>
      <c r="OS156" s="8"/>
      <c r="OT156" s="8"/>
      <c r="OU156" s="8"/>
      <c r="OV156" s="8"/>
      <c r="OW156" s="8"/>
      <c r="OX156" s="8"/>
      <c r="OY156" s="8"/>
      <c r="OZ156" s="8"/>
      <c r="PA156" s="8"/>
      <c r="PB156" s="8"/>
      <c r="PC156" s="8"/>
      <c r="PD156" s="8"/>
      <c r="PE156" s="8"/>
      <c r="PF156" s="8"/>
      <c r="PG156" s="8"/>
      <c r="PH156" s="8"/>
      <c r="PI156" s="8"/>
      <c r="PJ156" s="8"/>
      <c r="PK156" s="8"/>
      <c r="PL156" s="8"/>
      <c r="PM156" s="8"/>
      <c r="PN156" s="8"/>
      <c r="PO156" s="8"/>
      <c r="PP156" s="8"/>
      <c r="PQ156" s="8"/>
      <c r="PR156" s="8"/>
      <c r="PS156" s="8"/>
      <c r="PT156" s="8"/>
      <c r="PU156" s="8"/>
      <c r="PV156" s="8"/>
      <c r="PW156" s="8"/>
      <c r="PX156" s="8"/>
      <c r="PY156" s="8"/>
      <c r="PZ156" s="8"/>
      <c r="QA156" s="8"/>
      <c r="QB156" s="8"/>
      <c r="QC156" s="8"/>
      <c r="QD156" s="8"/>
      <c r="QE156" s="8"/>
      <c r="QF156" s="8"/>
      <c r="QG156" s="8"/>
      <c r="QH156" s="8"/>
      <c r="QI156" s="8"/>
      <c r="QJ156" s="8"/>
      <c r="QK156" s="8"/>
      <c r="QL156" s="8"/>
      <c r="QM156" s="8"/>
      <c r="QN156" s="8"/>
      <c r="QO156" s="8"/>
      <c r="QP156" s="8"/>
      <c r="QQ156" s="8"/>
      <c r="QR156" s="8"/>
      <c r="QS156" s="8"/>
      <c r="QT156" s="8"/>
      <c r="QU156" s="8"/>
      <c r="QV156" s="8"/>
      <c r="QW156" s="8"/>
      <c r="QX156" s="8"/>
      <c r="QY156" s="8"/>
      <c r="QZ156" s="8"/>
      <c r="RA156" s="8"/>
      <c r="RB156" s="8"/>
      <c r="RC156" s="8"/>
      <c r="RD156" s="8"/>
      <c r="RE156" s="8"/>
      <c r="RF156" s="8"/>
      <c r="RG156" s="8"/>
      <c r="RH156" s="8"/>
      <c r="RI156" s="8"/>
      <c r="RJ156" s="8"/>
      <c r="RK156" s="8"/>
      <c r="RL156" s="8"/>
      <c r="RM156" s="8"/>
      <c r="RN156" s="8"/>
      <c r="RO156" s="8"/>
      <c r="RP156" s="8"/>
      <c r="RQ156" s="8"/>
      <c r="RR156" s="8"/>
      <c r="RS156" s="8"/>
      <c r="RT156" s="8"/>
      <c r="RU156" s="8"/>
      <c r="RV156" s="8"/>
      <c r="RW156" s="8"/>
      <c r="RX156" s="8"/>
      <c r="RY156" s="8"/>
      <c r="RZ156" s="8"/>
      <c r="SA156" s="8"/>
      <c r="SB156" s="8"/>
      <c r="SC156" s="8"/>
      <c r="SD156" s="8"/>
      <c r="SE156" s="8"/>
      <c r="SF156" s="8"/>
      <c r="SG156" s="8"/>
      <c r="SH156" s="8"/>
      <c r="SI156" s="8"/>
      <c r="SJ156" s="8"/>
      <c r="SK156" s="8"/>
      <c r="SL156" s="8"/>
      <c r="SM156" s="8"/>
      <c r="SN156" s="8"/>
      <c r="SO156" s="8"/>
      <c r="SP156" s="8"/>
      <c r="SQ156" s="8"/>
      <c r="SR156" s="8"/>
      <c r="SS156" s="8"/>
      <c r="ST156" s="8"/>
      <c r="SU156" s="8"/>
      <c r="SV156" s="8"/>
      <c r="SW156" s="8"/>
      <c r="SX156" s="8"/>
      <c r="SY156" s="8"/>
      <c r="SZ156" s="8"/>
      <c r="TA156" s="8"/>
      <c r="TB156" s="8"/>
      <c r="TC156" s="8"/>
      <c r="TD156" s="8"/>
      <c r="TE156" s="8"/>
      <c r="TF156" s="8"/>
      <c r="TG156" s="8"/>
      <c r="TH156" s="8"/>
      <c r="TI156" s="8"/>
      <c r="TJ156" s="8"/>
      <c r="TK156" s="8"/>
      <c r="TL156" s="8"/>
      <c r="TM156" s="8"/>
      <c r="TN156" s="8"/>
      <c r="TO156" s="8"/>
      <c r="TP156" s="8"/>
      <c r="TQ156" s="8"/>
      <c r="TR156" s="8"/>
      <c r="TS156" s="8"/>
      <c r="TT156" s="8"/>
      <c r="TU156" s="8"/>
      <c r="TV156" s="8"/>
      <c r="TW156" s="8"/>
      <c r="TX156" s="8"/>
      <c r="TY156" s="8"/>
      <c r="TZ156" s="8"/>
      <c r="UA156" s="8"/>
      <c r="UB156" s="8"/>
      <c r="UC156" s="8"/>
      <c r="UD156" s="8"/>
      <c r="UE156" s="8"/>
      <c r="UF156" s="8"/>
      <c r="UG156" s="8"/>
      <c r="UH156" s="8"/>
      <c r="UI156" s="8"/>
      <c r="UJ156" s="8"/>
      <c r="UK156" s="8"/>
      <c r="UL156" s="8"/>
      <c r="UM156" s="8"/>
      <c r="UN156" s="8"/>
      <c r="UO156" s="8"/>
      <c r="UP156" s="8"/>
      <c r="UQ156" s="8"/>
      <c r="UR156" s="8"/>
      <c r="US156" s="8"/>
      <c r="UT156" s="8"/>
      <c r="UU156" s="8"/>
      <c r="UV156" s="8"/>
      <c r="UW156" s="8"/>
      <c r="UX156" s="8"/>
      <c r="UY156" s="8"/>
      <c r="UZ156" s="8"/>
      <c r="VA156" s="8"/>
      <c r="VB156" s="8"/>
      <c r="VC156" s="8"/>
      <c r="VD156" s="8"/>
      <c r="VE156" s="8"/>
      <c r="VF156" s="8"/>
      <c r="VG156" s="8"/>
      <c r="VH156" s="8"/>
      <c r="VI156" s="8"/>
      <c r="VJ156" s="8"/>
      <c r="VK156" s="8"/>
      <c r="VL156" s="8"/>
      <c r="VM156" s="8"/>
      <c r="VN156" s="8"/>
      <c r="VO156" s="8"/>
      <c r="VP156" s="8"/>
      <c r="VQ156" s="8"/>
      <c r="VR156" s="8"/>
      <c r="VS156" s="8"/>
      <c r="VT156" s="8"/>
      <c r="VU156" s="8"/>
      <c r="VV156" s="8"/>
      <c r="VW156" s="8"/>
      <c r="VX156" s="8"/>
      <c r="VY156" s="8"/>
      <c r="VZ156" s="8"/>
      <c r="WA156" s="8"/>
      <c r="WB156" s="8"/>
      <c r="WC156" s="8"/>
      <c r="WD156" s="8"/>
      <c r="WE156" s="8"/>
      <c r="WF156" s="8"/>
      <c r="WG156" s="8"/>
      <c r="WH156" s="8"/>
      <c r="WI156" s="8"/>
      <c r="WJ156" s="8"/>
      <c r="WK156" s="8"/>
      <c r="WL156" s="8"/>
      <c r="WM156" s="8"/>
      <c r="WN156" s="8"/>
      <c r="WO156" s="8"/>
      <c r="WP156" s="8"/>
      <c r="WQ156" s="8"/>
      <c r="WR156" s="8"/>
      <c r="WS156" s="8"/>
      <c r="WT156" s="8"/>
      <c r="WU156" s="8"/>
      <c r="WV156" s="8"/>
      <c r="WW156" s="8"/>
      <c r="WX156" s="8"/>
      <c r="WY156" s="8"/>
      <c r="WZ156" s="8"/>
      <c r="XA156" s="8"/>
      <c r="XB156" s="8"/>
      <c r="XC156" s="8"/>
      <c r="XD156" s="8"/>
      <c r="XE156" s="8"/>
      <c r="XF156" s="8"/>
      <c r="XG156" s="8"/>
      <c r="XH156" s="8"/>
      <c r="XI156" s="8"/>
      <c r="XJ156" s="8"/>
      <c r="XK156" s="8"/>
      <c r="XL156" s="8"/>
      <c r="XM156" s="8"/>
      <c r="XN156" s="8"/>
      <c r="XO156" s="8"/>
      <c r="XP156" s="8"/>
      <c r="XQ156" s="8"/>
      <c r="XR156" s="8"/>
      <c r="XS156" s="8"/>
      <c r="XT156" s="8"/>
      <c r="XU156" s="8"/>
      <c r="XV156" s="8"/>
      <c r="XW156" s="8"/>
      <c r="XX156" s="8"/>
      <c r="XY156" s="8"/>
      <c r="XZ156" s="8"/>
      <c r="YA156" s="8"/>
      <c r="YB156" s="8"/>
      <c r="YC156" s="8"/>
      <c r="YD156" s="8"/>
      <c r="YE156" s="8"/>
      <c r="YF156" s="8"/>
      <c r="YG156" s="8"/>
      <c r="YH156" s="8"/>
      <c r="YI156" s="8"/>
      <c r="YJ156" s="8"/>
      <c r="YK156" s="8"/>
      <c r="YL156" s="8"/>
      <c r="YM156" s="8"/>
      <c r="YN156" s="8"/>
      <c r="YO156" s="8"/>
      <c r="YP156" s="8"/>
      <c r="YQ156" s="8"/>
      <c r="YR156" s="8"/>
      <c r="YS156" s="8"/>
      <c r="YT156" s="8"/>
      <c r="YU156" s="8"/>
      <c r="YV156" s="8"/>
      <c r="YW156" s="8"/>
      <c r="YX156" s="8"/>
      <c r="YY156" s="8"/>
      <c r="YZ156" s="8"/>
      <c r="ZA156" s="8"/>
      <c r="ZB156" s="8"/>
      <c r="ZC156" s="8"/>
      <c r="ZD156" s="8"/>
      <c r="ZE156" s="8"/>
      <c r="ZF156" s="8"/>
      <c r="ZG156" s="8"/>
      <c r="ZH156" s="8"/>
      <c r="ZI156" s="8"/>
      <c r="ZJ156" s="8"/>
      <c r="ZK156" s="8"/>
      <c r="ZL156" s="8"/>
      <c r="ZM156" s="8"/>
      <c r="ZN156" s="8"/>
      <c r="ZO156" s="8"/>
      <c r="ZP156" s="8"/>
      <c r="ZQ156" s="8"/>
      <c r="ZR156" s="8"/>
      <c r="ZS156" s="8"/>
      <c r="ZT156" s="8"/>
      <c r="ZU156" s="8"/>
      <c r="ZV156" s="8"/>
      <c r="ZW156" s="8"/>
      <c r="ZX156" s="8"/>
      <c r="ZY156" s="8"/>
      <c r="ZZ156" s="8"/>
      <c r="AAA156" s="8"/>
      <c r="AAB156" s="8"/>
      <c r="AAC156" s="8"/>
      <c r="AAD156" s="8"/>
      <c r="AAE156" s="8"/>
      <c r="AAF156" s="8"/>
      <c r="AAG156" s="8"/>
      <c r="AAH156" s="8"/>
      <c r="AAI156" s="8"/>
      <c r="AAJ156" s="8"/>
      <c r="AAK156" s="8"/>
      <c r="AAL156" s="8"/>
      <c r="AAM156" s="8"/>
      <c r="AAN156" s="8"/>
      <c r="AAO156" s="8"/>
      <c r="AAP156" s="8"/>
      <c r="AAQ156" s="8"/>
      <c r="AAR156" s="8"/>
      <c r="AAS156" s="8"/>
      <c r="AAT156" s="8"/>
      <c r="AAU156" s="8"/>
      <c r="AAV156" s="8"/>
      <c r="AAW156" s="8"/>
      <c r="AAX156" s="8"/>
      <c r="AAY156" s="8"/>
      <c r="AAZ156" s="8"/>
      <c r="ABA156" s="8"/>
      <c r="ABB156" s="8"/>
      <c r="ABC156" s="8"/>
      <c r="ABD156" s="8"/>
      <c r="ABE156" s="8"/>
      <c r="ABF156" s="8"/>
      <c r="ABG156" s="8"/>
      <c r="ABH156" s="8"/>
      <c r="ABI156" s="8"/>
      <c r="ABJ156" s="8"/>
      <c r="ABK156" s="8"/>
      <c r="ABL156" s="8"/>
      <c r="ABM156" s="8"/>
      <c r="ABN156" s="8"/>
      <c r="ABO156" s="8"/>
      <c r="ABP156" s="8"/>
      <c r="ABQ156" s="8"/>
      <c r="ABR156" s="8"/>
      <c r="ABS156" s="8"/>
      <c r="ABT156" s="8"/>
      <c r="ABU156" s="8"/>
      <c r="ABV156" s="8"/>
      <c r="ABW156" s="8"/>
      <c r="ABX156" s="8"/>
      <c r="ABY156" s="8"/>
      <c r="ABZ156" s="8"/>
      <c r="ACA156" s="8"/>
      <c r="ACB156" s="8"/>
      <c r="ACC156" s="8"/>
      <c r="ACD156" s="8"/>
      <c r="ACE156" s="8"/>
      <c r="ACF156" s="8"/>
      <c r="ACG156" s="8"/>
      <c r="ACH156" s="8"/>
      <c r="ACI156" s="8"/>
      <c r="ACJ156" s="8"/>
      <c r="ACK156" s="8"/>
      <c r="ACL156" s="8"/>
      <c r="ACM156" s="8"/>
      <c r="ACN156" s="8"/>
      <c r="ACO156" s="8"/>
      <c r="ACP156" s="8"/>
      <c r="ACQ156" s="8"/>
      <c r="ACR156" s="8"/>
      <c r="ACS156" s="8"/>
      <c r="ACT156" s="8"/>
      <c r="ACU156" s="8"/>
      <c r="ACV156" s="8"/>
      <c r="ACW156" s="8"/>
      <c r="ACX156" s="8"/>
      <c r="ACY156" s="8"/>
      <c r="ACZ156" s="8"/>
      <c r="ADA156" s="8"/>
      <c r="ADB156" s="8"/>
      <c r="ADC156" s="8"/>
      <c r="ADD156" s="8"/>
      <c r="ADE156" s="8"/>
      <c r="ADF156" s="8"/>
      <c r="ADG156" s="8"/>
      <c r="ADH156" s="8"/>
      <c r="ADI156" s="8"/>
      <c r="ADJ156" s="8"/>
      <c r="ADK156" s="8"/>
      <c r="ADL156" s="8"/>
      <c r="ADM156" s="8"/>
      <c r="ADN156" s="8"/>
      <c r="ADO156" s="8"/>
      <c r="ADP156" s="8"/>
      <c r="ADQ156" s="8"/>
      <c r="ADR156" s="8"/>
      <c r="ADS156" s="8"/>
      <c r="ADT156" s="8"/>
      <c r="ADU156" s="8"/>
      <c r="ADV156" s="8"/>
      <c r="ADW156" s="8"/>
      <c r="ADX156" s="8"/>
      <c r="ADY156" s="8"/>
      <c r="ADZ156" s="8"/>
      <c r="AEA156" s="8"/>
      <c r="AEB156" s="8"/>
      <c r="AEC156" s="8"/>
      <c r="AED156" s="8"/>
      <c r="AEE156" s="8"/>
      <c r="AEF156" s="8"/>
      <c r="AEG156" s="8"/>
      <c r="AEH156" s="8"/>
      <c r="AEI156" s="8"/>
      <c r="AEJ156" s="8"/>
      <c r="AEK156" s="8"/>
      <c r="AEL156" s="8"/>
      <c r="AEM156" s="8"/>
      <c r="AEN156" s="8"/>
      <c r="AEO156" s="8"/>
      <c r="AEP156" s="8"/>
      <c r="AEQ156" s="8"/>
      <c r="AER156" s="8"/>
      <c r="AES156" s="8"/>
      <c r="AET156" s="8"/>
      <c r="AEU156" s="8"/>
      <c r="AEV156" s="8"/>
      <c r="AEW156" s="8"/>
      <c r="AEX156" s="8"/>
      <c r="AEY156" s="8"/>
      <c r="AEZ156" s="8"/>
      <c r="AFA156" s="8"/>
      <c r="AFB156" s="8"/>
      <c r="AFC156" s="8"/>
      <c r="AFD156" s="8"/>
      <c r="AFE156" s="8"/>
      <c r="AFF156" s="8"/>
      <c r="AFG156" s="8"/>
      <c r="AFH156" s="8"/>
      <c r="AFI156" s="8"/>
      <c r="AFJ156" s="8"/>
      <c r="AFK156" s="8"/>
      <c r="AFL156" s="8"/>
      <c r="AFM156" s="8"/>
      <c r="AFN156" s="8"/>
      <c r="AFO156" s="8"/>
      <c r="AFP156" s="8"/>
      <c r="AFQ156" s="8"/>
      <c r="AFR156" s="8"/>
      <c r="AFS156" s="8"/>
      <c r="AFT156" s="8"/>
      <c r="AFU156" s="8"/>
      <c r="AFV156" s="8"/>
      <c r="AFW156" s="8"/>
      <c r="AFX156" s="8"/>
      <c r="AFY156" s="8"/>
      <c r="AFZ156" s="8"/>
      <c r="AGA156" s="8"/>
      <c r="AGB156" s="8"/>
      <c r="AGC156" s="8"/>
      <c r="AGD156" s="8"/>
      <c r="AGE156" s="8"/>
      <c r="AGF156" s="8"/>
      <c r="AGG156" s="8"/>
      <c r="AGH156" s="8"/>
      <c r="AGI156" s="8"/>
      <c r="AGJ156" s="8"/>
      <c r="AGK156" s="8"/>
      <c r="AGL156" s="8"/>
      <c r="AGM156" s="8"/>
      <c r="AGN156" s="8"/>
      <c r="AGO156" s="8"/>
      <c r="AGP156" s="8"/>
      <c r="AGQ156" s="8"/>
      <c r="AGR156" s="8"/>
      <c r="AGS156" s="8"/>
      <c r="AGT156" s="8"/>
      <c r="AGU156" s="8"/>
      <c r="AGV156" s="8"/>
      <c r="AGW156" s="8"/>
      <c r="AGX156" s="8"/>
      <c r="AGY156" s="8"/>
      <c r="AGZ156" s="8"/>
      <c r="AHA156" s="8"/>
      <c r="AHB156" s="8"/>
      <c r="AHC156" s="8"/>
      <c r="AHD156" s="8"/>
      <c r="AHE156" s="8"/>
      <c r="AHF156" s="8"/>
      <c r="AHG156" s="8"/>
      <c r="AHH156" s="8"/>
      <c r="AHI156" s="8"/>
      <c r="AHJ156" s="8"/>
      <c r="AHK156" s="8"/>
      <c r="AHL156" s="8"/>
      <c r="AHM156" s="8"/>
      <c r="AHN156" s="8"/>
      <c r="AHO156" s="8"/>
      <c r="AHP156" s="8"/>
      <c r="AHQ156" s="8"/>
      <c r="AHR156" s="8"/>
      <c r="AHS156" s="8"/>
      <c r="AHT156" s="8"/>
      <c r="AHU156" s="8"/>
      <c r="AHV156" s="8"/>
      <c r="AHW156" s="8"/>
      <c r="AHX156" s="8"/>
      <c r="AHY156" s="8"/>
      <c r="AHZ156" s="8"/>
      <c r="AIA156" s="8"/>
      <c r="AIB156" s="8"/>
      <c r="AIC156" s="8"/>
      <c r="AID156" s="8"/>
      <c r="AIE156" s="8"/>
      <c r="AIF156" s="8"/>
      <c r="AIG156" s="8"/>
      <c r="AIH156" s="8"/>
      <c r="AII156" s="8"/>
      <c r="AIJ156" s="8"/>
      <c r="AIK156" s="8"/>
      <c r="AIL156" s="8"/>
      <c r="AIM156" s="8"/>
      <c r="AIN156" s="8"/>
      <c r="AIO156" s="8"/>
      <c r="AIP156" s="8"/>
      <c r="AIQ156" s="8"/>
      <c r="AIR156" s="8"/>
      <c r="AIS156" s="8"/>
      <c r="AIT156" s="8"/>
      <c r="AIU156" s="8"/>
      <c r="AIV156" s="8"/>
      <c r="AIW156" s="8"/>
      <c r="AIX156" s="8"/>
      <c r="AIY156" s="8"/>
      <c r="AIZ156" s="8"/>
      <c r="AJA156" s="8"/>
      <c r="AJB156" s="8"/>
      <c r="AJC156" s="8"/>
      <c r="AJD156" s="8"/>
      <c r="AJE156" s="8"/>
      <c r="AJF156" s="8"/>
      <c r="AJG156" s="8"/>
      <c r="AJH156" s="8"/>
      <c r="AJI156" s="8"/>
      <c r="AJJ156" s="8"/>
      <c r="AJK156" s="8"/>
      <c r="AJL156" s="8"/>
      <c r="AJM156" s="8"/>
      <c r="AJN156" s="8"/>
      <c r="AJO156" s="8"/>
      <c r="AJP156" s="8"/>
      <c r="AJQ156" s="8"/>
      <c r="AJR156" s="8"/>
      <c r="AJS156" s="8"/>
      <c r="AJT156" s="8"/>
      <c r="AJU156" s="8"/>
      <c r="AJV156" s="8"/>
      <c r="AJW156" s="8"/>
      <c r="AJX156" s="8"/>
      <c r="AJY156" s="8"/>
      <c r="AJZ156" s="8"/>
      <c r="AKA156" s="8"/>
      <c r="AKB156" s="8"/>
      <c r="AKC156" s="8"/>
      <c r="AKD156" s="8"/>
      <c r="AKE156" s="8"/>
      <c r="AKF156" s="8"/>
      <c r="AKG156" s="8"/>
      <c r="AKH156" s="8"/>
      <c r="AKI156" s="8"/>
      <c r="AKJ156" s="8"/>
      <c r="AKK156" s="8"/>
      <c r="AKL156" s="8"/>
      <c r="AKM156" s="8"/>
      <c r="AKN156" s="8"/>
      <c r="AKO156" s="8"/>
      <c r="AKP156" s="8"/>
      <c r="AKQ156" s="8"/>
      <c r="AKR156" s="8"/>
      <c r="AKS156" s="8"/>
      <c r="AKT156" s="8"/>
      <c r="AKU156" s="8"/>
      <c r="AKV156" s="8"/>
      <c r="AKW156" s="8"/>
      <c r="AKX156" s="8"/>
      <c r="AKY156" s="8"/>
      <c r="AKZ156" s="8"/>
      <c r="ALA156" s="8"/>
      <c r="ALB156" s="8"/>
      <c r="ALC156" s="8"/>
      <c r="ALD156" s="8"/>
      <c r="ALE156" s="8"/>
      <c r="ALF156" s="8"/>
      <c r="ALG156" s="8"/>
      <c r="ALH156" s="8"/>
      <c r="ALI156" s="8"/>
      <c r="ALJ156" s="8"/>
      <c r="ALK156" s="8"/>
      <c r="ALL156" s="8"/>
      <c r="ALM156" s="8"/>
      <c r="ALN156" s="8"/>
      <c r="ALO156" s="8"/>
      <c r="ALP156" s="8"/>
      <c r="ALQ156" s="8"/>
      <c r="ALR156" s="8"/>
      <c r="ALS156" s="8"/>
      <c r="ALT156" s="8"/>
    </row>
    <row r="157" spans="1:1014" s="8" customFormat="1" x14ac:dyDescent="0.2">
      <c r="A157" s="33" t="s">
        <v>55</v>
      </c>
      <c r="B157" s="34" t="s">
        <v>15</v>
      </c>
      <c r="C157" s="35">
        <v>150</v>
      </c>
      <c r="D157" s="46">
        <v>10</v>
      </c>
      <c r="E157" s="40">
        <v>15</v>
      </c>
      <c r="F157" s="19"/>
      <c r="G157" s="80">
        <f t="shared" si="26"/>
        <v>0</v>
      </c>
      <c r="H157" s="19"/>
      <c r="I157" s="80">
        <f t="shared" si="27"/>
        <v>0</v>
      </c>
      <c r="J157" s="87">
        <f t="shared" si="19"/>
        <v>0</v>
      </c>
      <c r="K157" s="87">
        <f t="shared" si="20"/>
        <v>0</v>
      </c>
      <c r="L157" s="100">
        <v>4.5</v>
      </c>
      <c r="M157" s="101">
        <f t="shared" si="28"/>
        <v>0</v>
      </c>
      <c r="ALU157" s="7"/>
      <c r="ALV157" s="7"/>
      <c r="ALW157" s="7"/>
      <c r="ALX157" s="7"/>
      <c r="ALY157" s="7"/>
      <c r="ALZ157" s="7"/>
    </row>
    <row r="158" spans="1:1014" s="8" customFormat="1" x14ac:dyDescent="0.2">
      <c r="A158" s="33" t="s">
        <v>55</v>
      </c>
      <c r="B158" s="34" t="s">
        <v>76</v>
      </c>
      <c r="C158" s="35">
        <v>150</v>
      </c>
      <c r="D158" s="46">
        <v>10</v>
      </c>
      <c r="E158" s="40">
        <v>15</v>
      </c>
      <c r="F158" s="19"/>
      <c r="G158" s="80">
        <f t="shared" si="26"/>
        <v>0</v>
      </c>
      <c r="H158" s="19"/>
      <c r="I158" s="80">
        <f t="shared" si="27"/>
        <v>0</v>
      </c>
      <c r="J158" s="87">
        <f t="shared" si="19"/>
        <v>0</v>
      </c>
      <c r="K158" s="87">
        <f t="shared" si="20"/>
        <v>0</v>
      </c>
      <c r="L158" s="100">
        <v>4.5</v>
      </c>
      <c r="M158" s="101">
        <f t="shared" si="28"/>
        <v>0</v>
      </c>
      <c r="ALU158" s="7"/>
      <c r="ALV158" s="7"/>
      <c r="ALW158" s="7"/>
      <c r="ALX158" s="7"/>
      <c r="ALY158" s="7"/>
      <c r="ALZ158" s="7"/>
    </row>
    <row r="159" spans="1:1014" s="8" customFormat="1" x14ac:dyDescent="0.2">
      <c r="A159" s="33" t="s">
        <v>55</v>
      </c>
      <c r="B159" s="34" t="s">
        <v>14</v>
      </c>
      <c r="C159" s="35">
        <v>150</v>
      </c>
      <c r="D159" s="46">
        <v>10</v>
      </c>
      <c r="E159" s="40">
        <v>15</v>
      </c>
      <c r="F159" s="19"/>
      <c r="G159" s="80">
        <f t="shared" si="26"/>
        <v>0</v>
      </c>
      <c r="H159" s="19"/>
      <c r="I159" s="80">
        <f t="shared" si="27"/>
        <v>0</v>
      </c>
      <c r="J159" s="87">
        <f t="shared" si="19"/>
        <v>0</v>
      </c>
      <c r="K159" s="87">
        <f t="shared" si="20"/>
        <v>0</v>
      </c>
      <c r="L159" s="100">
        <v>4.5</v>
      </c>
      <c r="M159" s="101">
        <f t="shared" si="28"/>
        <v>0</v>
      </c>
      <c r="ALU159" s="7"/>
      <c r="ALV159" s="7"/>
      <c r="ALW159" s="7"/>
      <c r="ALX159" s="7"/>
      <c r="ALY159" s="7"/>
      <c r="ALZ159" s="7"/>
    </row>
    <row r="160" spans="1:1014" s="8" customFormat="1" x14ac:dyDescent="0.2">
      <c r="A160" s="33" t="s">
        <v>55</v>
      </c>
      <c r="B160" s="34" t="s">
        <v>77</v>
      </c>
      <c r="C160" s="35">
        <v>150</v>
      </c>
      <c r="D160" s="46">
        <v>10</v>
      </c>
      <c r="E160" s="40">
        <v>15</v>
      </c>
      <c r="F160" s="19"/>
      <c r="G160" s="80">
        <f t="shared" si="26"/>
        <v>0</v>
      </c>
      <c r="H160" s="19"/>
      <c r="I160" s="80">
        <f t="shared" si="27"/>
        <v>0</v>
      </c>
      <c r="J160" s="87">
        <f t="shared" si="19"/>
        <v>0</v>
      </c>
      <c r="K160" s="87">
        <f t="shared" si="20"/>
        <v>0</v>
      </c>
      <c r="L160" s="100">
        <v>4.5</v>
      </c>
      <c r="M160" s="101">
        <f t="shared" si="28"/>
        <v>0</v>
      </c>
      <c r="ALU160" s="7"/>
      <c r="ALV160" s="7"/>
      <c r="ALW160" s="7"/>
      <c r="ALX160" s="7"/>
      <c r="ALY160" s="7"/>
      <c r="ALZ160" s="7"/>
    </row>
    <row r="161" spans="1:1014" s="8" customFormat="1" x14ac:dyDescent="0.2">
      <c r="A161" s="41" t="s">
        <v>55</v>
      </c>
      <c r="B161" s="42" t="s">
        <v>18</v>
      </c>
      <c r="C161" s="43">
        <v>150</v>
      </c>
      <c r="D161" s="45">
        <v>10</v>
      </c>
      <c r="E161" s="44">
        <v>15</v>
      </c>
      <c r="F161" s="23"/>
      <c r="G161" s="81">
        <f t="shared" si="26"/>
        <v>0</v>
      </c>
      <c r="H161" s="23"/>
      <c r="I161" s="81">
        <f t="shared" si="27"/>
        <v>0</v>
      </c>
      <c r="J161" s="90">
        <f t="shared" si="19"/>
        <v>0</v>
      </c>
      <c r="K161" s="90">
        <f t="shared" si="20"/>
        <v>0</v>
      </c>
      <c r="L161" s="98">
        <v>4.5</v>
      </c>
      <c r="M161" s="99">
        <f t="shared" si="28"/>
        <v>0</v>
      </c>
      <c r="ALU161" s="7"/>
      <c r="ALV161" s="7"/>
      <c r="ALW161" s="7"/>
      <c r="ALX161" s="7"/>
      <c r="ALY161" s="7"/>
      <c r="ALZ161" s="7"/>
    </row>
    <row r="162" spans="1:1014" s="8" customFormat="1" x14ac:dyDescent="0.2">
      <c r="A162" s="41" t="s">
        <v>55</v>
      </c>
      <c r="B162" s="42" t="s">
        <v>17</v>
      </c>
      <c r="C162" s="43">
        <v>150</v>
      </c>
      <c r="D162" s="45">
        <v>10</v>
      </c>
      <c r="E162" s="44">
        <v>15</v>
      </c>
      <c r="F162" s="23"/>
      <c r="G162" s="81">
        <f t="shared" si="26"/>
        <v>0</v>
      </c>
      <c r="H162" s="23"/>
      <c r="I162" s="81">
        <f t="shared" si="27"/>
        <v>0</v>
      </c>
      <c r="J162" s="90">
        <f t="shared" si="19"/>
        <v>0</v>
      </c>
      <c r="K162" s="90">
        <f t="shared" si="20"/>
        <v>0</v>
      </c>
      <c r="L162" s="98">
        <v>4.5</v>
      </c>
      <c r="M162" s="99">
        <f t="shared" si="28"/>
        <v>0</v>
      </c>
      <c r="ALU162" s="7"/>
      <c r="ALV162" s="7"/>
      <c r="ALW162" s="7"/>
      <c r="ALX162" s="7"/>
      <c r="ALY162" s="7"/>
      <c r="ALZ162" s="7"/>
    </row>
    <row r="163" spans="1:1014" s="8" customFormat="1" x14ac:dyDescent="0.2">
      <c r="A163" s="41" t="s">
        <v>55</v>
      </c>
      <c r="B163" s="42" t="s">
        <v>150</v>
      </c>
      <c r="C163" s="43">
        <v>100</v>
      </c>
      <c r="D163" s="45">
        <v>10</v>
      </c>
      <c r="E163" s="44">
        <v>10</v>
      </c>
      <c r="F163" s="23"/>
      <c r="G163" s="81">
        <f t="shared" si="26"/>
        <v>0</v>
      </c>
      <c r="H163" s="23"/>
      <c r="I163" s="81">
        <f t="shared" si="27"/>
        <v>0</v>
      </c>
      <c r="J163" s="90">
        <f t="shared" si="19"/>
        <v>0</v>
      </c>
      <c r="K163" s="90">
        <f t="shared" si="20"/>
        <v>0</v>
      </c>
      <c r="L163" s="98">
        <v>4.5</v>
      </c>
      <c r="M163" s="99">
        <f t="shared" si="28"/>
        <v>0</v>
      </c>
      <c r="ALU163" s="7"/>
      <c r="ALV163" s="7"/>
      <c r="ALW163" s="7"/>
      <c r="ALX163" s="7"/>
      <c r="ALY163" s="7"/>
      <c r="ALZ163" s="7"/>
    </row>
    <row r="164" spans="1:1014" s="8" customFormat="1" x14ac:dyDescent="0.2">
      <c r="A164" s="41" t="s">
        <v>55</v>
      </c>
      <c r="B164" s="42" t="s">
        <v>151</v>
      </c>
      <c r="C164" s="43">
        <v>100</v>
      </c>
      <c r="D164" s="45">
        <v>10</v>
      </c>
      <c r="E164" s="44">
        <v>10</v>
      </c>
      <c r="F164" s="23"/>
      <c r="G164" s="81">
        <f t="shared" si="26"/>
        <v>0</v>
      </c>
      <c r="H164" s="23"/>
      <c r="I164" s="81">
        <f t="shared" si="27"/>
        <v>0</v>
      </c>
      <c r="J164" s="90">
        <f t="shared" si="19"/>
        <v>0</v>
      </c>
      <c r="K164" s="90">
        <f t="shared" si="20"/>
        <v>0</v>
      </c>
      <c r="L164" s="98">
        <v>4.5</v>
      </c>
      <c r="M164" s="99">
        <f t="shared" si="28"/>
        <v>0</v>
      </c>
      <c r="ALU164" s="7"/>
      <c r="ALV164" s="7"/>
      <c r="ALW164" s="7"/>
      <c r="ALX164" s="7"/>
      <c r="ALY164" s="7"/>
      <c r="ALZ164" s="7"/>
    </row>
    <row r="165" spans="1:1014" s="8" customFormat="1" x14ac:dyDescent="0.2">
      <c r="A165" s="33" t="s">
        <v>55</v>
      </c>
      <c r="B165" s="34" t="s">
        <v>16</v>
      </c>
      <c r="C165" s="35">
        <v>100</v>
      </c>
      <c r="D165" s="46">
        <v>10</v>
      </c>
      <c r="E165" s="40">
        <v>10</v>
      </c>
      <c r="F165" s="19"/>
      <c r="G165" s="80">
        <f t="shared" si="26"/>
        <v>0</v>
      </c>
      <c r="H165" s="19"/>
      <c r="I165" s="80">
        <f t="shared" si="27"/>
        <v>0</v>
      </c>
      <c r="J165" s="87">
        <f t="shared" si="19"/>
        <v>0</v>
      </c>
      <c r="K165" s="87">
        <f t="shared" si="20"/>
        <v>0</v>
      </c>
      <c r="L165" s="100">
        <v>5.5</v>
      </c>
      <c r="M165" s="101">
        <f t="shared" si="28"/>
        <v>0</v>
      </c>
      <c r="ALU165" s="7"/>
      <c r="ALV165" s="7"/>
      <c r="ALW165" s="7"/>
      <c r="ALX165" s="7"/>
      <c r="ALY165" s="7"/>
      <c r="ALZ165" s="7"/>
    </row>
    <row r="166" spans="1:1014" s="8" customFormat="1" x14ac:dyDescent="0.2">
      <c r="A166" s="33" t="s">
        <v>55</v>
      </c>
      <c r="B166" s="34" t="s">
        <v>148</v>
      </c>
      <c r="C166" s="35">
        <v>100</v>
      </c>
      <c r="D166" s="46">
        <v>10</v>
      </c>
      <c r="E166" s="40">
        <v>10</v>
      </c>
      <c r="F166" s="19"/>
      <c r="G166" s="80">
        <f t="shared" si="26"/>
        <v>0</v>
      </c>
      <c r="H166" s="19"/>
      <c r="I166" s="80">
        <f t="shared" si="27"/>
        <v>0</v>
      </c>
      <c r="J166" s="87">
        <f t="shared" si="19"/>
        <v>0</v>
      </c>
      <c r="K166" s="87">
        <f t="shared" si="20"/>
        <v>0</v>
      </c>
      <c r="L166" s="100">
        <v>5.5</v>
      </c>
      <c r="M166" s="101">
        <f t="shared" si="28"/>
        <v>0</v>
      </c>
      <c r="ALU166" s="7"/>
      <c r="ALV166" s="7"/>
      <c r="ALW166" s="7"/>
      <c r="ALX166" s="7"/>
      <c r="ALY166" s="7"/>
      <c r="ALZ166" s="7"/>
    </row>
    <row r="167" spans="1:1014" s="8" customFormat="1" x14ac:dyDescent="0.2">
      <c r="A167" s="33" t="s">
        <v>55</v>
      </c>
      <c r="B167" s="34" t="s">
        <v>119</v>
      </c>
      <c r="C167" s="35">
        <v>100</v>
      </c>
      <c r="D167" s="46">
        <v>10</v>
      </c>
      <c r="E167" s="38">
        <v>10</v>
      </c>
      <c r="F167" s="19"/>
      <c r="G167" s="80">
        <f t="shared" si="26"/>
        <v>0</v>
      </c>
      <c r="H167" s="19"/>
      <c r="I167" s="80">
        <f t="shared" si="27"/>
        <v>0</v>
      </c>
      <c r="J167" s="87">
        <f t="shared" si="19"/>
        <v>0</v>
      </c>
      <c r="K167" s="87">
        <f t="shared" si="20"/>
        <v>0</v>
      </c>
      <c r="L167" s="100">
        <v>5.5</v>
      </c>
      <c r="M167" s="101">
        <f t="shared" si="28"/>
        <v>0</v>
      </c>
      <c r="ALU167" s="7"/>
      <c r="ALV167" s="7"/>
      <c r="ALW167" s="7"/>
      <c r="ALX167" s="7"/>
      <c r="ALY167" s="7"/>
      <c r="ALZ167" s="7"/>
    </row>
    <row r="168" spans="1:1014" s="8" customFormat="1" x14ac:dyDescent="0.2">
      <c r="A168" s="33" t="s">
        <v>55</v>
      </c>
      <c r="B168" s="34" t="s">
        <v>81</v>
      </c>
      <c r="C168" s="35">
        <v>100</v>
      </c>
      <c r="D168" s="46">
        <v>10</v>
      </c>
      <c r="E168" s="38">
        <v>10</v>
      </c>
      <c r="F168" s="19"/>
      <c r="G168" s="80">
        <f t="shared" si="26"/>
        <v>0</v>
      </c>
      <c r="H168" s="19"/>
      <c r="I168" s="80">
        <f t="shared" si="27"/>
        <v>0</v>
      </c>
      <c r="J168" s="87">
        <f t="shared" si="19"/>
        <v>0</v>
      </c>
      <c r="K168" s="87">
        <f t="shared" si="20"/>
        <v>0</v>
      </c>
      <c r="L168" s="100">
        <v>5.5</v>
      </c>
      <c r="M168" s="101">
        <f t="shared" si="28"/>
        <v>0</v>
      </c>
      <c r="ALU168" s="7"/>
      <c r="ALV168" s="7"/>
      <c r="ALW168" s="7"/>
      <c r="ALX168" s="7"/>
      <c r="ALY168" s="7"/>
      <c r="ALZ168" s="7"/>
    </row>
    <row r="169" spans="1:1014" s="8" customFormat="1" x14ac:dyDescent="0.2">
      <c r="A169" s="33" t="s">
        <v>55</v>
      </c>
      <c r="B169" s="34" t="s">
        <v>152</v>
      </c>
      <c r="C169" s="35">
        <v>100</v>
      </c>
      <c r="D169" s="46">
        <v>10</v>
      </c>
      <c r="E169" s="38">
        <v>10</v>
      </c>
      <c r="F169" s="19"/>
      <c r="G169" s="80">
        <f t="shared" si="26"/>
        <v>0</v>
      </c>
      <c r="H169" s="19"/>
      <c r="I169" s="80">
        <f t="shared" si="27"/>
        <v>0</v>
      </c>
      <c r="J169" s="87">
        <f t="shared" si="19"/>
        <v>0</v>
      </c>
      <c r="K169" s="87">
        <f t="shared" si="20"/>
        <v>0</v>
      </c>
      <c r="L169" s="100">
        <v>5.5</v>
      </c>
      <c r="M169" s="101">
        <f t="shared" si="28"/>
        <v>0</v>
      </c>
      <c r="ALU169" s="7"/>
      <c r="ALV169" s="7"/>
      <c r="ALW169" s="7"/>
      <c r="ALX169" s="7"/>
      <c r="ALY169" s="7"/>
      <c r="ALZ169" s="7"/>
    </row>
    <row r="170" spans="1:1014" s="8" customFormat="1" x14ac:dyDescent="0.2">
      <c r="A170" s="41" t="s">
        <v>55</v>
      </c>
      <c r="B170" s="66" t="s">
        <v>78</v>
      </c>
      <c r="C170" s="43">
        <v>100</v>
      </c>
      <c r="D170" s="45">
        <v>10</v>
      </c>
      <c r="E170" s="44">
        <v>10</v>
      </c>
      <c r="F170" s="20"/>
      <c r="G170" s="85">
        <f t="shared" si="26"/>
        <v>0</v>
      </c>
      <c r="H170" s="20"/>
      <c r="I170" s="85">
        <f t="shared" si="27"/>
        <v>0</v>
      </c>
      <c r="J170" s="90">
        <f t="shared" si="19"/>
        <v>0</v>
      </c>
      <c r="K170" s="90">
        <f t="shared" si="20"/>
        <v>0</v>
      </c>
      <c r="L170" s="98">
        <v>6</v>
      </c>
      <c r="M170" s="99">
        <f t="shared" si="28"/>
        <v>0</v>
      </c>
      <c r="ALU170" s="7"/>
      <c r="ALV170" s="7"/>
      <c r="ALW170" s="7"/>
      <c r="ALX170" s="7"/>
      <c r="ALY170" s="7"/>
      <c r="ALZ170" s="7"/>
    </row>
    <row r="171" spans="1:1014" s="8" customFormat="1" x14ac:dyDescent="0.2">
      <c r="A171" s="41" t="s">
        <v>55</v>
      </c>
      <c r="B171" s="66" t="s">
        <v>149</v>
      </c>
      <c r="C171" s="43">
        <v>100</v>
      </c>
      <c r="D171" s="45">
        <v>10</v>
      </c>
      <c r="E171" s="44">
        <v>10</v>
      </c>
      <c r="F171" s="20"/>
      <c r="G171" s="85">
        <f t="shared" si="26"/>
        <v>0</v>
      </c>
      <c r="H171" s="20"/>
      <c r="I171" s="85">
        <f t="shared" si="27"/>
        <v>0</v>
      </c>
      <c r="J171" s="90">
        <f t="shared" si="19"/>
        <v>0</v>
      </c>
      <c r="K171" s="90">
        <f t="shared" si="20"/>
        <v>0</v>
      </c>
      <c r="L171" s="98">
        <v>6</v>
      </c>
      <c r="M171" s="99">
        <f t="shared" si="28"/>
        <v>0</v>
      </c>
      <c r="ALU171" s="7"/>
      <c r="ALV171" s="7"/>
      <c r="ALW171" s="7"/>
      <c r="ALX171" s="7"/>
      <c r="ALY171" s="7"/>
      <c r="ALZ171" s="7"/>
    </row>
    <row r="172" spans="1:1014" s="8" customFormat="1" x14ac:dyDescent="0.2">
      <c r="A172" s="33" t="s">
        <v>55</v>
      </c>
      <c r="B172" s="34" t="s">
        <v>209</v>
      </c>
      <c r="C172" s="35">
        <v>100</v>
      </c>
      <c r="D172" s="46">
        <v>10</v>
      </c>
      <c r="E172" s="38">
        <v>5</v>
      </c>
      <c r="F172" s="19"/>
      <c r="G172" s="80">
        <f t="shared" si="26"/>
        <v>0</v>
      </c>
      <c r="H172" s="19"/>
      <c r="I172" s="80">
        <f t="shared" si="27"/>
        <v>0</v>
      </c>
      <c r="J172" s="87">
        <f t="shared" si="19"/>
        <v>0</v>
      </c>
      <c r="K172" s="87">
        <f t="shared" si="20"/>
        <v>0</v>
      </c>
      <c r="L172" s="100">
        <v>4</v>
      </c>
      <c r="M172" s="101">
        <f t="shared" si="28"/>
        <v>0</v>
      </c>
      <c r="ALU172" s="7"/>
      <c r="ALV172" s="7"/>
      <c r="ALW172" s="7"/>
      <c r="ALX172" s="7"/>
      <c r="ALY172" s="7"/>
      <c r="ALZ172" s="7"/>
    </row>
    <row r="173" spans="1:1014" s="12" customFormat="1" ht="25.25" customHeight="1" x14ac:dyDescent="0.2">
      <c r="A173" s="55" t="s">
        <v>7</v>
      </c>
      <c r="B173" s="55"/>
      <c r="C173" s="56"/>
      <c r="D173" s="57"/>
      <c r="E173" s="57"/>
      <c r="F173" s="83">
        <f>SUM(F153:F172)</f>
        <v>0</v>
      </c>
      <c r="G173" s="83">
        <f>SUM(G153:G172)</f>
        <v>0</v>
      </c>
      <c r="H173" s="83">
        <f>SUM(H153:H172)</f>
        <v>0</v>
      </c>
      <c r="I173" s="83">
        <f>SUM(I153:I172)</f>
        <v>0</v>
      </c>
      <c r="J173" s="96"/>
      <c r="K173" s="96"/>
      <c r="L173" s="83"/>
      <c r="M173" s="97">
        <f>SUM(M153:M172)</f>
        <v>0</v>
      </c>
      <c r="ALU173" s="13"/>
      <c r="ALV173" s="13"/>
      <c r="ALW173" s="13"/>
      <c r="ALX173" s="13"/>
      <c r="ALY173" s="13"/>
      <c r="ALZ173" s="13"/>
    </row>
    <row r="174" spans="1:1014" s="8" customFormat="1" ht="10" customHeight="1" x14ac:dyDescent="0.2">
      <c r="A174" s="58"/>
      <c r="B174" s="58"/>
      <c r="C174" s="59"/>
      <c r="D174" s="60"/>
      <c r="E174" s="61"/>
      <c r="F174" s="21"/>
      <c r="G174" s="84"/>
      <c r="H174" s="21"/>
      <c r="I174" s="84"/>
      <c r="J174" s="84"/>
      <c r="K174" s="84"/>
      <c r="L174" s="84"/>
      <c r="M174" s="84"/>
      <c r="ALU174" s="7"/>
      <c r="ALV174" s="7"/>
      <c r="ALW174" s="7"/>
      <c r="ALX174" s="7"/>
      <c r="ALY174" s="7"/>
      <c r="ALZ174" s="7"/>
    </row>
    <row r="175" spans="1:1014" s="8" customFormat="1" x14ac:dyDescent="0.2">
      <c r="A175" s="33" t="s">
        <v>57</v>
      </c>
      <c r="B175" s="34" t="s">
        <v>58</v>
      </c>
      <c r="C175" s="35">
        <v>500</v>
      </c>
      <c r="D175" s="46">
        <v>10</v>
      </c>
      <c r="E175" s="38">
        <v>50</v>
      </c>
      <c r="F175" s="19"/>
      <c r="G175" s="80">
        <f t="shared" ref="G175:G187" si="29">F175*D175</f>
        <v>0</v>
      </c>
      <c r="H175" s="19"/>
      <c r="I175" s="80">
        <f t="shared" ref="I175:I187" si="30">H175*D175</f>
        <v>0</v>
      </c>
      <c r="J175" s="87">
        <f t="shared" si="19"/>
        <v>0</v>
      </c>
      <c r="K175" s="87">
        <f t="shared" si="20"/>
        <v>0</v>
      </c>
      <c r="L175" s="100">
        <v>2</v>
      </c>
      <c r="M175" s="101">
        <f t="shared" ref="M175:M187" si="31">I175*L175</f>
        <v>0</v>
      </c>
      <c r="ALU175" s="7"/>
      <c r="ALV175" s="7"/>
      <c r="ALW175" s="7"/>
      <c r="ALX175" s="7"/>
      <c r="ALY175" s="7"/>
      <c r="ALZ175" s="7"/>
    </row>
    <row r="176" spans="1:1014" s="8" customFormat="1" x14ac:dyDescent="0.2">
      <c r="A176" s="33" t="s">
        <v>57</v>
      </c>
      <c r="B176" s="34" t="s">
        <v>59</v>
      </c>
      <c r="C176" s="35">
        <v>200</v>
      </c>
      <c r="D176" s="46">
        <v>10</v>
      </c>
      <c r="E176" s="38">
        <v>20</v>
      </c>
      <c r="F176" s="19"/>
      <c r="G176" s="80">
        <f t="shared" si="29"/>
        <v>0</v>
      </c>
      <c r="H176" s="19"/>
      <c r="I176" s="80">
        <f t="shared" si="30"/>
        <v>0</v>
      </c>
      <c r="J176" s="87">
        <f t="shared" si="19"/>
        <v>0</v>
      </c>
      <c r="K176" s="87">
        <f t="shared" si="20"/>
        <v>0</v>
      </c>
      <c r="L176" s="100">
        <v>3.5</v>
      </c>
      <c r="M176" s="101">
        <f t="shared" si="31"/>
        <v>0</v>
      </c>
      <c r="ALX176" s="7"/>
      <c r="ALY176" s="7"/>
      <c r="ALZ176" s="7"/>
    </row>
    <row r="177" spans="1:1014" s="8" customFormat="1" x14ac:dyDescent="0.2">
      <c r="A177" s="33" t="s">
        <v>57</v>
      </c>
      <c r="B177" s="34" t="s">
        <v>60</v>
      </c>
      <c r="C177" s="35">
        <v>200</v>
      </c>
      <c r="D177" s="46">
        <v>10</v>
      </c>
      <c r="E177" s="38">
        <v>20</v>
      </c>
      <c r="F177" s="19"/>
      <c r="G177" s="80">
        <f t="shared" si="29"/>
        <v>0</v>
      </c>
      <c r="H177" s="19"/>
      <c r="I177" s="80">
        <f t="shared" si="30"/>
        <v>0</v>
      </c>
      <c r="J177" s="87">
        <f t="shared" si="19"/>
        <v>0</v>
      </c>
      <c r="K177" s="87">
        <f t="shared" si="20"/>
        <v>0</v>
      </c>
      <c r="L177" s="100">
        <v>3.5</v>
      </c>
      <c r="M177" s="101">
        <f t="shared" si="31"/>
        <v>0</v>
      </c>
      <c r="ALX177" s="7"/>
      <c r="ALY177" s="7"/>
      <c r="ALZ177" s="7"/>
    </row>
    <row r="178" spans="1:1014" s="8" customFormat="1" ht="17" customHeight="1" x14ac:dyDescent="0.2">
      <c r="A178" s="33" t="s">
        <v>57</v>
      </c>
      <c r="B178" s="34" t="s">
        <v>61</v>
      </c>
      <c r="C178" s="35">
        <v>100</v>
      </c>
      <c r="D178" s="46">
        <v>10</v>
      </c>
      <c r="E178" s="38">
        <v>10</v>
      </c>
      <c r="F178" s="19"/>
      <c r="G178" s="80">
        <f t="shared" si="29"/>
        <v>0</v>
      </c>
      <c r="H178" s="19"/>
      <c r="I178" s="80">
        <f t="shared" si="30"/>
        <v>0</v>
      </c>
      <c r="J178" s="87">
        <f t="shared" si="19"/>
        <v>0</v>
      </c>
      <c r="K178" s="87">
        <f t="shared" si="20"/>
        <v>0</v>
      </c>
      <c r="L178" s="100">
        <v>5</v>
      </c>
      <c r="M178" s="101">
        <f t="shared" si="31"/>
        <v>0</v>
      </c>
      <c r="ALU178" s="7"/>
      <c r="ALV178" s="7"/>
      <c r="ALW178" s="7"/>
      <c r="ALX178" s="7"/>
      <c r="ALY178" s="7"/>
      <c r="ALZ178" s="7"/>
    </row>
    <row r="179" spans="1:1014" s="8" customFormat="1" x14ac:dyDescent="0.2">
      <c r="A179" s="33" t="s">
        <v>57</v>
      </c>
      <c r="B179" s="34" t="s">
        <v>62</v>
      </c>
      <c r="C179" s="35">
        <v>250</v>
      </c>
      <c r="D179" s="46">
        <v>10</v>
      </c>
      <c r="E179" s="38">
        <v>25</v>
      </c>
      <c r="F179" s="19"/>
      <c r="G179" s="80">
        <f t="shared" si="29"/>
        <v>0</v>
      </c>
      <c r="H179" s="19"/>
      <c r="I179" s="80">
        <f t="shared" si="30"/>
        <v>0</v>
      </c>
      <c r="J179" s="87">
        <f t="shared" si="19"/>
        <v>0</v>
      </c>
      <c r="K179" s="87">
        <f t="shared" si="20"/>
        <v>0</v>
      </c>
      <c r="L179" s="100">
        <v>5</v>
      </c>
      <c r="M179" s="101">
        <f t="shared" si="31"/>
        <v>0</v>
      </c>
      <c r="ALU179" s="7"/>
      <c r="ALV179" s="7"/>
      <c r="ALW179" s="7"/>
      <c r="ALX179" s="7"/>
      <c r="ALY179" s="7"/>
      <c r="ALZ179" s="7"/>
    </row>
    <row r="180" spans="1:1014" s="8" customFormat="1" x14ac:dyDescent="0.2">
      <c r="A180" s="41" t="s">
        <v>57</v>
      </c>
      <c r="B180" s="42" t="s">
        <v>63</v>
      </c>
      <c r="C180" s="43">
        <v>300</v>
      </c>
      <c r="D180" s="45">
        <v>10</v>
      </c>
      <c r="E180" s="44">
        <v>30</v>
      </c>
      <c r="F180" s="23"/>
      <c r="G180" s="81">
        <f t="shared" si="29"/>
        <v>0</v>
      </c>
      <c r="H180" s="23"/>
      <c r="I180" s="81">
        <f t="shared" si="30"/>
        <v>0</v>
      </c>
      <c r="J180" s="90">
        <f t="shared" si="19"/>
        <v>0</v>
      </c>
      <c r="K180" s="90">
        <f t="shared" si="20"/>
        <v>0</v>
      </c>
      <c r="L180" s="98">
        <v>2</v>
      </c>
      <c r="M180" s="99">
        <f t="shared" si="31"/>
        <v>0</v>
      </c>
      <c r="ALU180" s="7"/>
      <c r="ALV180" s="7"/>
      <c r="ALW180" s="7"/>
      <c r="ALX180" s="7"/>
      <c r="ALY180" s="7"/>
      <c r="ALZ180" s="7"/>
    </row>
    <row r="181" spans="1:1014" s="8" customFormat="1" x14ac:dyDescent="0.2">
      <c r="A181" s="41" t="s">
        <v>57</v>
      </c>
      <c r="B181" s="42" t="s">
        <v>64</v>
      </c>
      <c r="C181" s="43">
        <v>150</v>
      </c>
      <c r="D181" s="45">
        <v>10</v>
      </c>
      <c r="E181" s="44">
        <v>15</v>
      </c>
      <c r="F181" s="23"/>
      <c r="G181" s="81">
        <f t="shared" si="29"/>
        <v>0</v>
      </c>
      <c r="H181" s="23"/>
      <c r="I181" s="81">
        <f t="shared" si="30"/>
        <v>0</v>
      </c>
      <c r="J181" s="90">
        <f t="shared" si="19"/>
        <v>0</v>
      </c>
      <c r="K181" s="90">
        <f t="shared" si="20"/>
        <v>0</v>
      </c>
      <c r="L181" s="98">
        <v>2</v>
      </c>
      <c r="M181" s="99">
        <f t="shared" si="31"/>
        <v>0</v>
      </c>
      <c r="ALU181" s="7"/>
      <c r="ALV181" s="7"/>
      <c r="ALW181" s="7"/>
      <c r="ALX181" s="7"/>
      <c r="ALY181" s="7"/>
      <c r="ALZ181" s="7"/>
    </row>
    <row r="182" spans="1:1014" s="8" customFormat="1" x14ac:dyDescent="0.2">
      <c r="A182" s="33" t="s">
        <v>57</v>
      </c>
      <c r="B182" s="34" t="s">
        <v>65</v>
      </c>
      <c r="C182" s="35">
        <v>400</v>
      </c>
      <c r="D182" s="46">
        <v>10</v>
      </c>
      <c r="E182" s="38">
        <v>40</v>
      </c>
      <c r="F182" s="19"/>
      <c r="G182" s="80">
        <f t="shared" si="29"/>
        <v>0</v>
      </c>
      <c r="H182" s="19"/>
      <c r="I182" s="80">
        <f t="shared" si="30"/>
        <v>0</v>
      </c>
      <c r="J182" s="87">
        <f t="shared" si="19"/>
        <v>0</v>
      </c>
      <c r="K182" s="87">
        <f t="shared" si="20"/>
        <v>0</v>
      </c>
      <c r="L182" s="100">
        <v>2</v>
      </c>
      <c r="M182" s="101">
        <f t="shared" si="31"/>
        <v>0</v>
      </c>
      <c r="ALU182" s="7"/>
      <c r="ALV182" s="7"/>
      <c r="ALW182" s="7"/>
      <c r="ALX182" s="7"/>
      <c r="ALY182" s="7"/>
      <c r="ALZ182" s="7"/>
    </row>
    <row r="183" spans="1:1014" s="8" customFormat="1" x14ac:dyDescent="0.2">
      <c r="A183" s="33" t="s">
        <v>57</v>
      </c>
      <c r="B183" s="34" t="s">
        <v>66</v>
      </c>
      <c r="C183" s="35">
        <v>200</v>
      </c>
      <c r="D183" s="46">
        <v>10</v>
      </c>
      <c r="E183" s="38">
        <v>20</v>
      </c>
      <c r="F183" s="19"/>
      <c r="G183" s="80">
        <f t="shared" si="29"/>
        <v>0</v>
      </c>
      <c r="H183" s="19"/>
      <c r="I183" s="80">
        <f t="shared" si="30"/>
        <v>0</v>
      </c>
      <c r="J183" s="87">
        <f t="shared" si="19"/>
        <v>0</v>
      </c>
      <c r="K183" s="87">
        <f t="shared" si="20"/>
        <v>0</v>
      </c>
      <c r="L183" s="100">
        <v>2</v>
      </c>
      <c r="M183" s="105">
        <f t="shared" si="31"/>
        <v>0</v>
      </c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  <c r="IV183" s="7"/>
      <c r="IW183" s="7"/>
      <c r="IX183" s="7"/>
      <c r="IY183" s="7"/>
      <c r="IZ183" s="7"/>
      <c r="JA183" s="7"/>
      <c r="JB183" s="7"/>
      <c r="JC183" s="7"/>
      <c r="JD183" s="7"/>
      <c r="JE183" s="7"/>
      <c r="JF183" s="7"/>
      <c r="JG183" s="7"/>
      <c r="JH183" s="7"/>
      <c r="JI183" s="7"/>
      <c r="JJ183" s="7"/>
      <c r="JK183" s="7"/>
      <c r="JL183" s="7"/>
      <c r="JM183" s="7"/>
      <c r="JN183" s="7"/>
      <c r="JO183" s="7"/>
      <c r="JP183" s="7"/>
      <c r="JQ183" s="7"/>
      <c r="JR183" s="7"/>
      <c r="JS183" s="7"/>
      <c r="JT183" s="7"/>
      <c r="JU183" s="7"/>
      <c r="JV183" s="7"/>
      <c r="JW183" s="7"/>
      <c r="JX183" s="7"/>
      <c r="JY183" s="7"/>
      <c r="JZ183" s="7"/>
      <c r="KA183" s="7"/>
      <c r="KB183" s="7"/>
      <c r="KC183" s="7"/>
      <c r="KD183" s="7"/>
      <c r="KE183" s="7"/>
      <c r="KF183" s="7"/>
      <c r="KG183" s="7"/>
      <c r="KH183" s="7"/>
      <c r="KI183" s="7"/>
      <c r="KJ183" s="7"/>
      <c r="KK183" s="7"/>
      <c r="KL183" s="7"/>
      <c r="KM183" s="7"/>
      <c r="KN183" s="7"/>
      <c r="KO183" s="7"/>
      <c r="KP183" s="7"/>
      <c r="KQ183" s="7"/>
      <c r="KR183" s="7"/>
      <c r="KS183" s="7"/>
      <c r="KT183" s="7"/>
      <c r="KU183" s="7"/>
      <c r="KV183" s="7"/>
      <c r="KW183" s="7"/>
      <c r="KX183" s="7"/>
      <c r="KY183" s="7"/>
      <c r="KZ183" s="7"/>
      <c r="LA183" s="7"/>
      <c r="LB183" s="7"/>
      <c r="LC183" s="7"/>
      <c r="LD183" s="7"/>
      <c r="LE183" s="7"/>
      <c r="LF183" s="7"/>
      <c r="LG183" s="7"/>
      <c r="LH183" s="7"/>
      <c r="LI183" s="7"/>
      <c r="LJ183" s="7"/>
      <c r="LK183" s="7"/>
      <c r="LL183" s="7"/>
      <c r="LM183" s="7"/>
      <c r="LN183" s="7"/>
      <c r="LO183" s="7"/>
      <c r="LP183" s="7"/>
      <c r="LQ183" s="7"/>
      <c r="LR183" s="7"/>
      <c r="LS183" s="7"/>
      <c r="LT183" s="7"/>
      <c r="LU183" s="7"/>
      <c r="LV183" s="7"/>
      <c r="LW183" s="7"/>
      <c r="LX183" s="7"/>
      <c r="LY183" s="7"/>
      <c r="LZ183" s="7"/>
      <c r="MA183" s="7"/>
      <c r="MB183" s="7"/>
      <c r="MC183" s="7"/>
      <c r="MD183" s="7"/>
      <c r="ME183" s="7"/>
      <c r="MF183" s="7"/>
      <c r="MG183" s="7"/>
      <c r="MH183" s="7"/>
      <c r="MI183" s="7"/>
      <c r="MJ183" s="7"/>
      <c r="MK183" s="7"/>
      <c r="ML183" s="7"/>
      <c r="MM183" s="7"/>
      <c r="MN183" s="7"/>
      <c r="MO183" s="7"/>
      <c r="MP183" s="7"/>
      <c r="MQ183" s="7"/>
      <c r="MR183" s="7"/>
      <c r="MS183" s="7"/>
      <c r="MT183" s="7"/>
      <c r="MU183" s="7"/>
      <c r="MV183" s="7"/>
      <c r="MW183" s="7"/>
      <c r="MX183" s="7"/>
      <c r="MY183" s="7"/>
      <c r="MZ183" s="7"/>
      <c r="NA183" s="7"/>
      <c r="NB183" s="7"/>
      <c r="NC183" s="7"/>
      <c r="ND183" s="7"/>
      <c r="NE183" s="7"/>
      <c r="NF183" s="7"/>
      <c r="NG183" s="7"/>
      <c r="NH183" s="7"/>
      <c r="NI183" s="7"/>
      <c r="NJ183" s="7"/>
      <c r="NK183" s="7"/>
      <c r="NL183" s="7"/>
      <c r="NM183" s="7"/>
      <c r="NN183" s="7"/>
      <c r="NO183" s="7"/>
      <c r="NP183" s="7"/>
      <c r="NQ183" s="7"/>
      <c r="NR183" s="7"/>
      <c r="NS183" s="7"/>
      <c r="NT183" s="7"/>
      <c r="NU183" s="7"/>
      <c r="NV183" s="7"/>
      <c r="NW183" s="7"/>
      <c r="NX183" s="7"/>
      <c r="NY183" s="7"/>
      <c r="NZ183" s="7"/>
      <c r="OA183" s="7"/>
      <c r="OB183" s="7"/>
      <c r="OC183" s="7"/>
      <c r="OD183" s="7"/>
      <c r="OE183" s="7"/>
      <c r="OF183" s="7"/>
      <c r="OG183" s="7"/>
      <c r="OH183" s="7"/>
      <c r="OI183" s="7"/>
      <c r="OJ183" s="7"/>
      <c r="OK183" s="7"/>
      <c r="OL183" s="7"/>
      <c r="OM183" s="7"/>
      <c r="ON183" s="7"/>
      <c r="OO183" s="7"/>
      <c r="OP183" s="7"/>
      <c r="OQ183" s="7"/>
      <c r="OR183" s="7"/>
      <c r="OS183" s="7"/>
      <c r="OT183" s="7"/>
      <c r="OU183" s="7"/>
      <c r="OV183" s="7"/>
      <c r="OW183" s="7"/>
      <c r="OX183" s="7"/>
      <c r="OY183" s="7"/>
      <c r="OZ183" s="7"/>
      <c r="PA183" s="7"/>
      <c r="PB183" s="7"/>
      <c r="PC183" s="7"/>
      <c r="PD183" s="7"/>
      <c r="PE183" s="7"/>
      <c r="PF183" s="7"/>
      <c r="PG183" s="7"/>
      <c r="PH183" s="7"/>
      <c r="PI183" s="7"/>
      <c r="PJ183" s="7"/>
      <c r="PK183" s="7"/>
      <c r="PL183" s="7"/>
      <c r="PM183" s="7"/>
      <c r="PN183" s="7"/>
      <c r="PO183" s="7"/>
      <c r="PP183" s="7"/>
      <c r="PQ183" s="7"/>
      <c r="PR183" s="7"/>
      <c r="PS183" s="7"/>
      <c r="PT183" s="7"/>
      <c r="PU183" s="7"/>
      <c r="PV183" s="7"/>
      <c r="PW183" s="7"/>
      <c r="PX183" s="7"/>
      <c r="PY183" s="7"/>
      <c r="PZ183" s="7"/>
      <c r="QA183" s="7"/>
      <c r="QB183" s="7"/>
      <c r="QC183" s="7"/>
      <c r="QD183" s="7"/>
      <c r="QE183" s="7"/>
      <c r="QF183" s="7"/>
      <c r="QG183" s="7"/>
      <c r="QH183" s="7"/>
      <c r="QI183" s="7"/>
      <c r="QJ183" s="7"/>
      <c r="QK183" s="7"/>
      <c r="QL183" s="7"/>
      <c r="QM183" s="7"/>
      <c r="QN183" s="7"/>
      <c r="QO183" s="7"/>
      <c r="QP183" s="7"/>
      <c r="QQ183" s="7"/>
      <c r="QR183" s="7"/>
      <c r="QS183" s="7"/>
      <c r="QT183" s="7"/>
      <c r="QU183" s="7"/>
      <c r="QV183" s="7"/>
      <c r="QW183" s="7"/>
      <c r="QX183" s="7"/>
      <c r="QY183" s="7"/>
      <c r="QZ183" s="7"/>
      <c r="RA183" s="7"/>
      <c r="RB183" s="7"/>
      <c r="RC183" s="7"/>
      <c r="RD183" s="7"/>
      <c r="RE183" s="7"/>
      <c r="RF183" s="7"/>
      <c r="RG183" s="7"/>
      <c r="RH183" s="7"/>
      <c r="RI183" s="7"/>
      <c r="RJ183" s="7"/>
      <c r="RK183" s="7"/>
      <c r="RL183" s="7"/>
      <c r="RM183" s="7"/>
      <c r="RN183" s="7"/>
      <c r="RO183" s="7"/>
      <c r="RP183" s="7"/>
      <c r="RQ183" s="7"/>
      <c r="RR183" s="7"/>
      <c r="RS183" s="7"/>
      <c r="RT183" s="7"/>
      <c r="RU183" s="7"/>
      <c r="RV183" s="7"/>
      <c r="RW183" s="7"/>
      <c r="RX183" s="7"/>
      <c r="RY183" s="7"/>
      <c r="RZ183" s="7"/>
      <c r="SA183" s="7"/>
      <c r="SB183" s="7"/>
      <c r="SC183" s="7"/>
      <c r="SD183" s="7"/>
      <c r="SE183" s="7"/>
      <c r="SF183" s="7"/>
      <c r="SG183" s="7"/>
      <c r="SH183" s="7"/>
      <c r="SI183" s="7"/>
      <c r="SJ183" s="7"/>
      <c r="SK183" s="7"/>
      <c r="SL183" s="7"/>
      <c r="SM183" s="7"/>
      <c r="SN183" s="7"/>
      <c r="SO183" s="7"/>
      <c r="SP183" s="7"/>
      <c r="SQ183" s="7"/>
      <c r="SR183" s="7"/>
      <c r="SS183" s="7"/>
      <c r="ST183" s="7"/>
      <c r="SU183" s="7"/>
      <c r="SV183" s="7"/>
      <c r="SW183" s="7"/>
      <c r="SX183" s="7"/>
      <c r="SY183" s="7"/>
      <c r="SZ183" s="7"/>
      <c r="TA183" s="7"/>
      <c r="TB183" s="7"/>
      <c r="TC183" s="7"/>
      <c r="TD183" s="7"/>
      <c r="TE183" s="7"/>
      <c r="TF183" s="7"/>
      <c r="TG183" s="7"/>
      <c r="TH183" s="7"/>
      <c r="TI183" s="7"/>
      <c r="TJ183" s="7"/>
      <c r="TK183" s="7"/>
      <c r="TL183" s="7"/>
      <c r="TM183" s="7"/>
      <c r="TN183" s="7"/>
      <c r="TO183" s="7"/>
      <c r="TP183" s="7"/>
      <c r="TQ183" s="7"/>
      <c r="TR183" s="7"/>
      <c r="TS183" s="7"/>
      <c r="TT183" s="7"/>
      <c r="TU183" s="7"/>
      <c r="TV183" s="7"/>
      <c r="TW183" s="7"/>
      <c r="TX183" s="7"/>
      <c r="TY183" s="7"/>
      <c r="TZ183" s="7"/>
      <c r="UA183" s="7"/>
      <c r="UB183" s="7"/>
      <c r="UC183" s="7"/>
      <c r="UD183" s="7"/>
      <c r="UE183" s="7"/>
      <c r="UF183" s="7"/>
      <c r="UG183" s="7"/>
      <c r="UH183" s="7"/>
      <c r="UI183" s="7"/>
      <c r="UJ183" s="7"/>
      <c r="UK183" s="7"/>
      <c r="UL183" s="7"/>
      <c r="UM183" s="7"/>
      <c r="UN183" s="7"/>
      <c r="UO183" s="7"/>
      <c r="UP183" s="7"/>
      <c r="UQ183" s="7"/>
      <c r="UR183" s="7"/>
      <c r="US183" s="7"/>
      <c r="UT183" s="7"/>
      <c r="UU183" s="7"/>
      <c r="UV183" s="7"/>
      <c r="UW183" s="7"/>
      <c r="UX183" s="7"/>
      <c r="UY183" s="7"/>
      <c r="UZ183" s="7"/>
      <c r="VA183" s="7"/>
      <c r="VB183" s="7"/>
      <c r="VC183" s="7"/>
      <c r="VD183" s="7"/>
      <c r="VE183" s="7"/>
      <c r="VF183" s="7"/>
      <c r="VG183" s="7"/>
      <c r="VH183" s="7"/>
      <c r="VI183" s="7"/>
      <c r="VJ183" s="7"/>
      <c r="VK183" s="7"/>
      <c r="VL183" s="7"/>
      <c r="VM183" s="7"/>
      <c r="VN183" s="7"/>
      <c r="VO183" s="7"/>
      <c r="VP183" s="7"/>
      <c r="VQ183" s="7"/>
      <c r="VR183" s="7"/>
      <c r="VS183" s="7"/>
      <c r="VT183" s="7"/>
      <c r="VU183" s="7"/>
      <c r="VV183" s="7"/>
      <c r="VW183" s="7"/>
      <c r="VX183" s="7"/>
      <c r="VY183" s="7"/>
      <c r="VZ183" s="7"/>
      <c r="WA183" s="7"/>
      <c r="WB183" s="7"/>
      <c r="WC183" s="7"/>
      <c r="WD183" s="7"/>
      <c r="WE183" s="7"/>
      <c r="WF183" s="7"/>
      <c r="WG183" s="7"/>
      <c r="WH183" s="7"/>
      <c r="WI183" s="7"/>
      <c r="WJ183" s="7"/>
      <c r="WK183" s="7"/>
      <c r="WL183" s="7"/>
      <c r="WM183" s="7"/>
      <c r="WN183" s="7"/>
      <c r="WO183" s="7"/>
      <c r="WP183" s="7"/>
      <c r="WQ183" s="7"/>
      <c r="WR183" s="7"/>
      <c r="WS183" s="7"/>
      <c r="WT183" s="7"/>
      <c r="WU183" s="7"/>
      <c r="WV183" s="7"/>
      <c r="WW183" s="7"/>
      <c r="WX183" s="7"/>
      <c r="WY183" s="7"/>
      <c r="WZ183" s="7"/>
      <c r="XA183" s="7"/>
      <c r="XB183" s="7"/>
      <c r="XC183" s="7"/>
      <c r="XD183" s="7"/>
      <c r="XE183" s="7"/>
      <c r="XF183" s="7"/>
      <c r="XG183" s="7"/>
      <c r="XH183" s="7"/>
      <c r="XI183" s="7"/>
      <c r="XJ183" s="7"/>
      <c r="XK183" s="7"/>
      <c r="XL183" s="7"/>
      <c r="XM183" s="7"/>
      <c r="XN183" s="7"/>
      <c r="XO183" s="7"/>
      <c r="XP183" s="7"/>
      <c r="XQ183" s="7"/>
      <c r="XR183" s="7"/>
      <c r="XS183" s="7"/>
      <c r="XT183" s="7"/>
      <c r="XU183" s="7"/>
      <c r="XV183" s="7"/>
      <c r="XW183" s="7"/>
      <c r="XX183" s="7"/>
      <c r="XY183" s="7"/>
      <c r="XZ183" s="7"/>
      <c r="YA183" s="7"/>
      <c r="YB183" s="7"/>
      <c r="YC183" s="7"/>
      <c r="YD183" s="7"/>
      <c r="YE183" s="7"/>
      <c r="YF183" s="7"/>
      <c r="YG183" s="7"/>
      <c r="YH183" s="7"/>
      <c r="YI183" s="7"/>
      <c r="YJ183" s="7"/>
      <c r="YK183" s="7"/>
      <c r="YL183" s="7"/>
      <c r="YM183" s="7"/>
      <c r="YN183" s="7"/>
      <c r="YO183" s="7"/>
      <c r="YP183" s="7"/>
      <c r="YQ183" s="7"/>
      <c r="YR183" s="7"/>
      <c r="YS183" s="7"/>
      <c r="YT183" s="7"/>
      <c r="YU183" s="7"/>
      <c r="YV183" s="7"/>
      <c r="YW183" s="7"/>
      <c r="YX183" s="7"/>
      <c r="YY183" s="7"/>
      <c r="YZ183" s="7"/>
      <c r="ZA183" s="7"/>
      <c r="ZB183" s="7"/>
      <c r="ZC183" s="7"/>
      <c r="ZD183" s="7"/>
      <c r="ZE183" s="7"/>
      <c r="ZF183" s="7"/>
      <c r="ZG183" s="7"/>
      <c r="ZH183" s="7"/>
      <c r="ZI183" s="7"/>
      <c r="ZJ183" s="7"/>
      <c r="ZK183" s="7"/>
      <c r="ZL183" s="7"/>
      <c r="ZM183" s="7"/>
      <c r="ZN183" s="7"/>
      <c r="ZO183" s="7"/>
      <c r="ZP183" s="7"/>
      <c r="ZQ183" s="7"/>
      <c r="ZR183" s="7"/>
      <c r="ZS183" s="7"/>
      <c r="ZT183" s="7"/>
      <c r="ZU183" s="7"/>
      <c r="ZV183" s="7"/>
      <c r="ZW183" s="7"/>
      <c r="ZX183" s="7"/>
      <c r="ZY183" s="7"/>
      <c r="ZZ183" s="7"/>
      <c r="AAA183" s="7"/>
      <c r="AAB183" s="7"/>
      <c r="AAC183" s="7"/>
      <c r="AAD183" s="7"/>
      <c r="AAE183" s="7"/>
      <c r="AAF183" s="7"/>
      <c r="AAG183" s="7"/>
      <c r="AAH183" s="7"/>
      <c r="AAI183" s="7"/>
      <c r="AAJ183" s="7"/>
      <c r="AAK183" s="7"/>
      <c r="AAL183" s="7"/>
      <c r="AAM183" s="7"/>
      <c r="AAN183" s="7"/>
      <c r="AAO183" s="7"/>
      <c r="AAP183" s="7"/>
      <c r="AAQ183" s="7"/>
      <c r="AAR183" s="7"/>
      <c r="AAS183" s="7"/>
      <c r="AAT183" s="7"/>
      <c r="AAU183" s="7"/>
      <c r="AAV183" s="7"/>
      <c r="AAW183" s="7"/>
      <c r="AAX183" s="7"/>
      <c r="AAY183" s="7"/>
      <c r="AAZ183" s="7"/>
      <c r="ABA183" s="7"/>
      <c r="ABB183" s="7"/>
      <c r="ABC183" s="7"/>
      <c r="ABD183" s="7"/>
      <c r="ABE183" s="7"/>
      <c r="ABF183" s="7"/>
      <c r="ABG183" s="7"/>
      <c r="ABH183" s="7"/>
      <c r="ABI183" s="7"/>
      <c r="ABJ183" s="7"/>
      <c r="ABK183" s="7"/>
      <c r="ABL183" s="7"/>
      <c r="ABM183" s="7"/>
      <c r="ABN183" s="7"/>
      <c r="ABO183" s="7"/>
      <c r="ABP183" s="7"/>
      <c r="ABQ183" s="7"/>
      <c r="ABR183" s="7"/>
      <c r="ABS183" s="7"/>
      <c r="ABT183" s="7"/>
      <c r="ABU183" s="7"/>
      <c r="ABV183" s="7"/>
      <c r="ABW183" s="7"/>
      <c r="ABX183" s="7"/>
      <c r="ABY183" s="7"/>
      <c r="ABZ183" s="7"/>
      <c r="ACA183" s="7"/>
      <c r="ACB183" s="7"/>
      <c r="ACC183" s="7"/>
      <c r="ACD183" s="7"/>
      <c r="ACE183" s="7"/>
      <c r="ACF183" s="7"/>
      <c r="ACG183" s="7"/>
      <c r="ACH183" s="7"/>
      <c r="ACI183" s="7"/>
      <c r="ACJ183" s="7"/>
      <c r="ACK183" s="7"/>
      <c r="ACL183" s="7"/>
      <c r="ACM183" s="7"/>
      <c r="ACN183" s="7"/>
      <c r="ACO183" s="7"/>
      <c r="ACP183" s="7"/>
      <c r="ACQ183" s="7"/>
      <c r="ACR183" s="7"/>
      <c r="ACS183" s="7"/>
      <c r="ACT183" s="7"/>
      <c r="ACU183" s="7"/>
      <c r="ACV183" s="7"/>
      <c r="ACW183" s="7"/>
      <c r="ACX183" s="7"/>
      <c r="ACY183" s="7"/>
      <c r="ACZ183" s="7"/>
      <c r="ADA183" s="7"/>
      <c r="ADB183" s="7"/>
      <c r="ADC183" s="7"/>
      <c r="ADD183" s="7"/>
      <c r="ADE183" s="7"/>
      <c r="ADF183" s="7"/>
      <c r="ADG183" s="7"/>
      <c r="ADH183" s="7"/>
      <c r="ADI183" s="7"/>
      <c r="ADJ183" s="7"/>
      <c r="ADK183" s="7"/>
      <c r="ADL183" s="7"/>
      <c r="ADM183" s="7"/>
      <c r="ADN183" s="7"/>
      <c r="ADO183" s="7"/>
      <c r="ADP183" s="7"/>
      <c r="ADQ183" s="7"/>
      <c r="ADR183" s="7"/>
      <c r="ADS183" s="7"/>
      <c r="ADT183" s="7"/>
      <c r="ADU183" s="7"/>
      <c r="ADV183" s="7"/>
      <c r="ADW183" s="7"/>
      <c r="ADX183" s="7"/>
      <c r="ADY183" s="7"/>
      <c r="ADZ183" s="7"/>
      <c r="AEA183" s="7"/>
      <c r="AEB183" s="7"/>
      <c r="AEC183" s="7"/>
      <c r="AED183" s="7"/>
      <c r="AEE183" s="7"/>
      <c r="AEF183" s="7"/>
      <c r="AEG183" s="7"/>
      <c r="AEH183" s="7"/>
      <c r="AEI183" s="7"/>
      <c r="AEJ183" s="7"/>
      <c r="AEK183" s="7"/>
      <c r="AEL183" s="7"/>
      <c r="AEM183" s="7"/>
      <c r="AEN183" s="7"/>
      <c r="AEO183" s="7"/>
      <c r="AEP183" s="7"/>
      <c r="AEQ183" s="7"/>
      <c r="AER183" s="7"/>
      <c r="AES183" s="7"/>
      <c r="AET183" s="7"/>
      <c r="AEU183" s="7"/>
      <c r="AEV183" s="7"/>
      <c r="AEW183" s="7"/>
      <c r="AEX183" s="7"/>
      <c r="AEY183" s="7"/>
      <c r="AEZ183" s="7"/>
      <c r="AFA183" s="7"/>
      <c r="AFB183" s="7"/>
      <c r="AFC183" s="7"/>
      <c r="AFD183" s="7"/>
      <c r="AFE183" s="7"/>
      <c r="AFF183" s="7"/>
      <c r="AFG183" s="7"/>
      <c r="AFH183" s="7"/>
      <c r="AFI183" s="7"/>
      <c r="AFJ183" s="7"/>
      <c r="AFK183" s="7"/>
      <c r="AFL183" s="7"/>
      <c r="AFM183" s="7"/>
      <c r="AFN183" s="7"/>
      <c r="AFO183" s="7"/>
      <c r="AFP183" s="7"/>
      <c r="AFQ183" s="7"/>
      <c r="AFR183" s="7"/>
      <c r="AFS183" s="7"/>
      <c r="AFT183" s="7"/>
      <c r="AFU183" s="7"/>
      <c r="AFV183" s="7"/>
      <c r="AFW183" s="7"/>
      <c r="AFX183" s="7"/>
      <c r="AFY183" s="7"/>
      <c r="AFZ183" s="7"/>
      <c r="AGA183" s="7"/>
      <c r="AGB183" s="7"/>
      <c r="AGC183" s="7"/>
      <c r="AGD183" s="7"/>
      <c r="AGE183" s="7"/>
      <c r="AGF183" s="7"/>
      <c r="AGG183" s="7"/>
      <c r="AGH183" s="7"/>
      <c r="AGI183" s="7"/>
      <c r="AGJ183" s="7"/>
      <c r="AGK183" s="7"/>
      <c r="AGL183" s="7"/>
      <c r="AGM183" s="7"/>
      <c r="AGN183" s="7"/>
      <c r="AGO183" s="7"/>
      <c r="AGP183" s="7"/>
      <c r="AGQ183" s="7"/>
      <c r="AGR183" s="7"/>
      <c r="AGS183" s="7"/>
      <c r="AGT183" s="7"/>
      <c r="AGU183" s="7"/>
      <c r="AGV183" s="7"/>
      <c r="AGW183" s="7"/>
      <c r="AGX183" s="7"/>
      <c r="AGY183" s="7"/>
      <c r="AGZ183" s="7"/>
      <c r="AHA183" s="7"/>
      <c r="AHB183" s="7"/>
      <c r="AHC183" s="7"/>
      <c r="AHD183" s="7"/>
      <c r="AHE183" s="7"/>
      <c r="AHF183" s="7"/>
      <c r="AHG183" s="7"/>
      <c r="AHH183" s="7"/>
      <c r="AHI183" s="7"/>
      <c r="AHJ183" s="7"/>
      <c r="AHK183" s="7"/>
      <c r="AHL183" s="7"/>
      <c r="AHM183" s="7"/>
      <c r="AHN183" s="7"/>
      <c r="AHO183" s="7"/>
      <c r="AHP183" s="7"/>
      <c r="AHQ183" s="7"/>
      <c r="AHR183" s="7"/>
      <c r="AHS183" s="7"/>
      <c r="AHT183" s="7"/>
      <c r="AHU183" s="7"/>
      <c r="AHV183" s="7"/>
      <c r="AHW183" s="7"/>
      <c r="AHX183" s="7"/>
      <c r="AHY183" s="7"/>
      <c r="AHZ183" s="7"/>
      <c r="AIA183" s="7"/>
      <c r="AIB183" s="7"/>
      <c r="AIC183" s="7"/>
      <c r="AID183" s="7"/>
      <c r="AIE183" s="7"/>
      <c r="AIF183" s="7"/>
      <c r="AIG183" s="7"/>
      <c r="AIH183" s="7"/>
      <c r="AII183" s="7"/>
      <c r="AIJ183" s="7"/>
      <c r="AIK183" s="7"/>
      <c r="AIL183" s="7"/>
      <c r="AIM183" s="7"/>
      <c r="AIN183" s="7"/>
      <c r="AIO183" s="7"/>
      <c r="AIP183" s="7"/>
      <c r="AIQ183" s="7"/>
      <c r="AIR183" s="7"/>
      <c r="AIS183" s="7"/>
      <c r="AIT183" s="7"/>
      <c r="AIU183" s="7"/>
      <c r="AIV183" s="7"/>
      <c r="AIW183" s="7"/>
      <c r="AIX183" s="7"/>
      <c r="AIY183" s="7"/>
      <c r="AIZ183" s="7"/>
      <c r="AJA183" s="7"/>
      <c r="AJB183" s="7"/>
      <c r="AJC183" s="7"/>
      <c r="AJD183" s="7"/>
      <c r="AJE183" s="7"/>
      <c r="AJF183" s="7"/>
      <c r="AJG183" s="7"/>
      <c r="AJH183" s="7"/>
      <c r="AJI183" s="7"/>
      <c r="AJJ183" s="7"/>
      <c r="AJK183" s="7"/>
      <c r="AJL183" s="7"/>
      <c r="AJM183" s="7"/>
      <c r="AJN183" s="7"/>
      <c r="AJO183" s="7"/>
      <c r="AJP183" s="7"/>
      <c r="AJQ183" s="7"/>
      <c r="AJR183" s="7"/>
      <c r="AJS183" s="7"/>
      <c r="AJT183" s="7"/>
      <c r="AJU183" s="7"/>
      <c r="AJV183" s="7"/>
      <c r="AJW183" s="7"/>
      <c r="AJX183" s="7"/>
      <c r="AJY183" s="7"/>
      <c r="AJZ183" s="7"/>
      <c r="AKA183" s="7"/>
      <c r="AKB183" s="7"/>
      <c r="AKC183" s="7"/>
      <c r="AKD183" s="7"/>
      <c r="AKE183" s="7"/>
      <c r="AKF183" s="7"/>
      <c r="AKG183" s="7"/>
      <c r="AKH183" s="7"/>
      <c r="AKI183" s="7"/>
      <c r="AKJ183" s="7"/>
      <c r="AKK183" s="7"/>
      <c r="AKL183" s="7"/>
      <c r="AKM183" s="7"/>
      <c r="AKN183" s="7"/>
      <c r="AKO183" s="7"/>
      <c r="AKP183" s="7"/>
      <c r="AKQ183" s="7"/>
      <c r="AKR183" s="7"/>
      <c r="AKS183" s="7"/>
      <c r="AKT183" s="7"/>
      <c r="AKU183" s="7"/>
      <c r="AKV183" s="7"/>
      <c r="AKW183" s="7"/>
      <c r="AKX183" s="7"/>
      <c r="AKY183" s="7"/>
      <c r="AKZ183" s="7"/>
      <c r="ALA183" s="7"/>
      <c r="ALB183" s="7"/>
      <c r="ALC183" s="7"/>
      <c r="ALD183" s="7"/>
      <c r="ALE183" s="7"/>
      <c r="ALF183" s="7"/>
      <c r="ALG183" s="7"/>
      <c r="ALH183" s="7"/>
      <c r="ALI183" s="7"/>
      <c r="ALJ183" s="7"/>
      <c r="ALK183" s="7"/>
      <c r="ALL183" s="7"/>
      <c r="ALM183" s="7"/>
      <c r="ALN183" s="7"/>
      <c r="ALO183" s="7"/>
      <c r="ALP183" s="7"/>
      <c r="ALQ183" s="7"/>
      <c r="ALR183" s="7"/>
      <c r="ALS183" s="7"/>
      <c r="ALT183" s="7"/>
      <c r="ALU183" s="7"/>
      <c r="ALV183" s="7"/>
      <c r="ALW183" s="7"/>
      <c r="ALX183" s="7"/>
      <c r="ALY183" s="7"/>
      <c r="ALZ183" s="7"/>
    </row>
    <row r="184" spans="1:1014" s="7" customFormat="1" x14ac:dyDescent="0.2">
      <c r="A184" s="33" t="s">
        <v>57</v>
      </c>
      <c r="B184" s="34" t="s">
        <v>67</v>
      </c>
      <c r="C184" s="35">
        <v>250</v>
      </c>
      <c r="D184" s="46">
        <v>10</v>
      </c>
      <c r="E184" s="38">
        <v>25</v>
      </c>
      <c r="F184" s="19"/>
      <c r="G184" s="80">
        <f t="shared" si="29"/>
        <v>0</v>
      </c>
      <c r="H184" s="19"/>
      <c r="I184" s="80">
        <f t="shared" si="30"/>
        <v>0</v>
      </c>
      <c r="J184" s="87">
        <f t="shared" si="19"/>
        <v>0</v>
      </c>
      <c r="K184" s="87">
        <f t="shared" si="20"/>
        <v>0</v>
      </c>
      <c r="L184" s="100">
        <v>2</v>
      </c>
      <c r="M184" s="101">
        <f t="shared" si="31"/>
        <v>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  <c r="IU184" s="8"/>
      <c r="IV184" s="8"/>
      <c r="IW184" s="8"/>
      <c r="IX184" s="8"/>
      <c r="IY184" s="8"/>
      <c r="IZ184" s="8"/>
      <c r="JA184" s="8"/>
      <c r="JB184" s="8"/>
      <c r="JC184" s="8"/>
      <c r="JD184" s="8"/>
      <c r="JE184" s="8"/>
      <c r="JF184" s="8"/>
      <c r="JG184" s="8"/>
      <c r="JH184" s="8"/>
      <c r="JI184" s="8"/>
      <c r="JJ184" s="8"/>
      <c r="JK184" s="8"/>
      <c r="JL184" s="8"/>
      <c r="JM184" s="8"/>
      <c r="JN184" s="8"/>
      <c r="JO184" s="8"/>
      <c r="JP184" s="8"/>
      <c r="JQ184" s="8"/>
      <c r="JR184" s="8"/>
      <c r="JS184" s="8"/>
      <c r="JT184" s="8"/>
      <c r="JU184" s="8"/>
      <c r="JV184" s="8"/>
      <c r="JW184" s="8"/>
      <c r="JX184" s="8"/>
      <c r="JY184" s="8"/>
      <c r="JZ184" s="8"/>
      <c r="KA184" s="8"/>
      <c r="KB184" s="8"/>
      <c r="KC184" s="8"/>
      <c r="KD184" s="8"/>
      <c r="KE184" s="8"/>
      <c r="KF184" s="8"/>
      <c r="KG184" s="8"/>
      <c r="KH184" s="8"/>
      <c r="KI184" s="8"/>
      <c r="KJ184" s="8"/>
      <c r="KK184" s="8"/>
      <c r="KL184" s="8"/>
      <c r="KM184" s="8"/>
      <c r="KN184" s="8"/>
      <c r="KO184" s="8"/>
      <c r="KP184" s="8"/>
      <c r="KQ184" s="8"/>
      <c r="KR184" s="8"/>
      <c r="KS184" s="8"/>
      <c r="KT184" s="8"/>
      <c r="KU184" s="8"/>
      <c r="KV184" s="8"/>
      <c r="KW184" s="8"/>
      <c r="KX184" s="8"/>
      <c r="KY184" s="8"/>
      <c r="KZ184" s="8"/>
      <c r="LA184" s="8"/>
      <c r="LB184" s="8"/>
      <c r="LC184" s="8"/>
      <c r="LD184" s="8"/>
      <c r="LE184" s="8"/>
      <c r="LF184" s="8"/>
      <c r="LG184" s="8"/>
      <c r="LH184" s="8"/>
      <c r="LI184" s="8"/>
      <c r="LJ184" s="8"/>
      <c r="LK184" s="8"/>
      <c r="LL184" s="8"/>
      <c r="LM184" s="8"/>
      <c r="LN184" s="8"/>
      <c r="LO184" s="8"/>
      <c r="LP184" s="8"/>
      <c r="LQ184" s="8"/>
      <c r="LR184" s="8"/>
      <c r="LS184" s="8"/>
      <c r="LT184" s="8"/>
      <c r="LU184" s="8"/>
      <c r="LV184" s="8"/>
      <c r="LW184" s="8"/>
      <c r="LX184" s="8"/>
      <c r="LY184" s="8"/>
      <c r="LZ184" s="8"/>
      <c r="MA184" s="8"/>
      <c r="MB184" s="8"/>
      <c r="MC184" s="8"/>
      <c r="MD184" s="8"/>
      <c r="ME184" s="8"/>
      <c r="MF184" s="8"/>
      <c r="MG184" s="8"/>
      <c r="MH184" s="8"/>
      <c r="MI184" s="8"/>
      <c r="MJ184" s="8"/>
      <c r="MK184" s="8"/>
      <c r="ML184" s="8"/>
      <c r="MM184" s="8"/>
      <c r="MN184" s="8"/>
      <c r="MO184" s="8"/>
      <c r="MP184" s="8"/>
      <c r="MQ184" s="8"/>
      <c r="MR184" s="8"/>
      <c r="MS184" s="8"/>
      <c r="MT184" s="8"/>
      <c r="MU184" s="8"/>
      <c r="MV184" s="8"/>
      <c r="MW184" s="8"/>
      <c r="MX184" s="8"/>
      <c r="MY184" s="8"/>
      <c r="MZ184" s="8"/>
      <c r="NA184" s="8"/>
      <c r="NB184" s="8"/>
      <c r="NC184" s="8"/>
      <c r="ND184" s="8"/>
      <c r="NE184" s="8"/>
      <c r="NF184" s="8"/>
      <c r="NG184" s="8"/>
      <c r="NH184" s="8"/>
      <c r="NI184" s="8"/>
      <c r="NJ184" s="8"/>
      <c r="NK184" s="8"/>
      <c r="NL184" s="8"/>
      <c r="NM184" s="8"/>
      <c r="NN184" s="8"/>
      <c r="NO184" s="8"/>
      <c r="NP184" s="8"/>
      <c r="NQ184" s="8"/>
      <c r="NR184" s="8"/>
      <c r="NS184" s="8"/>
      <c r="NT184" s="8"/>
      <c r="NU184" s="8"/>
      <c r="NV184" s="8"/>
      <c r="NW184" s="8"/>
      <c r="NX184" s="8"/>
      <c r="NY184" s="8"/>
      <c r="NZ184" s="8"/>
      <c r="OA184" s="8"/>
      <c r="OB184" s="8"/>
      <c r="OC184" s="8"/>
      <c r="OD184" s="8"/>
      <c r="OE184" s="8"/>
      <c r="OF184" s="8"/>
      <c r="OG184" s="8"/>
      <c r="OH184" s="8"/>
      <c r="OI184" s="8"/>
      <c r="OJ184" s="8"/>
      <c r="OK184" s="8"/>
      <c r="OL184" s="8"/>
      <c r="OM184" s="8"/>
      <c r="ON184" s="8"/>
      <c r="OO184" s="8"/>
      <c r="OP184" s="8"/>
      <c r="OQ184" s="8"/>
      <c r="OR184" s="8"/>
      <c r="OS184" s="8"/>
      <c r="OT184" s="8"/>
      <c r="OU184" s="8"/>
      <c r="OV184" s="8"/>
      <c r="OW184" s="8"/>
      <c r="OX184" s="8"/>
      <c r="OY184" s="8"/>
      <c r="OZ184" s="8"/>
      <c r="PA184" s="8"/>
      <c r="PB184" s="8"/>
      <c r="PC184" s="8"/>
      <c r="PD184" s="8"/>
      <c r="PE184" s="8"/>
      <c r="PF184" s="8"/>
      <c r="PG184" s="8"/>
      <c r="PH184" s="8"/>
      <c r="PI184" s="8"/>
      <c r="PJ184" s="8"/>
      <c r="PK184" s="8"/>
      <c r="PL184" s="8"/>
      <c r="PM184" s="8"/>
      <c r="PN184" s="8"/>
      <c r="PO184" s="8"/>
      <c r="PP184" s="8"/>
      <c r="PQ184" s="8"/>
      <c r="PR184" s="8"/>
      <c r="PS184" s="8"/>
      <c r="PT184" s="8"/>
      <c r="PU184" s="8"/>
      <c r="PV184" s="8"/>
      <c r="PW184" s="8"/>
      <c r="PX184" s="8"/>
      <c r="PY184" s="8"/>
      <c r="PZ184" s="8"/>
      <c r="QA184" s="8"/>
      <c r="QB184" s="8"/>
      <c r="QC184" s="8"/>
      <c r="QD184" s="8"/>
      <c r="QE184" s="8"/>
      <c r="QF184" s="8"/>
      <c r="QG184" s="8"/>
      <c r="QH184" s="8"/>
      <c r="QI184" s="8"/>
      <c r="QJ184" s="8"/>
      <c r="QK184" s="8"/>
      <c r="QL184" s="8"/>
      <c r="QM184" s="8"/>
      <c r="QN184" s="8"/>
      <c r="QO184" s="8"/>
      <c r="QP184" s="8"/>
      <c r="QQ184" s="8"/>
      <c r="QR184" s="8"/>
      <c r="QS184" s="8"/>
      <c r="QT184" s="8"/>
      <c r="QU184" s="8"/>
      <c r="QV184" s="8"/>
      <c r="QW184" s="8"/>
      <c r="QX184" s="8"/>
      <c r="QY184" s="8"/>
      <c r="QZ184" s="8"/>
      <c r="RA184" s="8"/>
      <c r="RB184" s="8"/>
      <c r="RC184" s="8"/>
      <c r="RD184" s="8"/>
      <c r="RE184" s="8"/>
      <c r="RF184" s="8"/>
      <c r="RG184" s="8"/>
      <c r="RH184" s="8"/>
      <c r="RI184" s="8"/>
      <c r="RJ184" s="8"/>
      <c r="RK184" s="8"/>
      <c r="RL184" s="8"/>
      <c r="RM184" s="8"/>
      <c r="RN184" s="8"/>
      <c r="RO184" s="8"/>
      <c r="RP184" s="8"/>
      <c r="RQ184" s="8"/>
      <c r="RR184" s="8"/>
      <c r="RS184" s="8"/>
      <c r="RT184" s="8"/>
      <c r="RU184" s="8"/>
      <c r="RV184" s="8"/>
      <c r="RW184" s="8"/>
      <c r="RX184" s="8"/>
      <c r="RY184" s="8"/>
      <c r="RZ184" s="8"/>
      <c r="SA184" s="8"/>
      <c r="SB184" s="8"/>
      <c r="SC184" s="8"/>
      <c r="SD184" s="8"/>
      <c r="SE184" s="8"/>
      <c r="SF184" s="8"/>
      <c r="SG184" s="8"/>
      <c r="SH184" s="8"/>
      <c r="SI184" s="8"/>
      <c r="SJ184" s="8"/>
      <c r="SK184" s="8"/>
      <c r="SL184" s="8"/>
      <c r="SM184" s="8"/>
      <c r="SN184" s="8"/>
      <c r="SO184" s="8"/>
      <c r="SP184" s="8"/>
      <c r="SQ184" s="8"/>
      <c r="SR184" s="8"/>
      <c r="SS184" s="8"/>
      <c r="ST184" s="8"/>
      <c r="SU184" s="8"/>
      <c r="SV184" s="8"/>
      <c r="SW184" s="8"/>
      <c r="SX184" s="8"/>
      <c r="SY184" s="8"/>
      <c r="SZ184" s="8"/>
      <c r="TA184" s="8"/>
      <c r="TB184" s="8"/>
      <c r="TC184" s="8"/>
      <c r="TD184" s="8"/>
      <c r="TE184" s="8"/>
      <c r="TF184" s="8"/>
      <c r="TG184" s="8"/>
      <c r="TH184" s="8"/>
      <c r="TI184" s="8"/>
      <c r="TJ184" s="8"/>
      <c r="TK184" s="8"/>
      <c r="TL184" s="8"/>
      <c r="TM184" s="8"/>
      <c r="TN184" s="8"/>
      <c r="TO184" s="8"/>
      <c r="TP184" s="8"/>
      <c r="TQ184" s="8"/>
      <c r="TR184" s="8"/>
      <c r="TS184" s="8"/>
      <c r="TT184" s="8"/>
      <c r="TU184" s="8"/>
      <c r="TV184" s="8"/>
      <c r="TW184" s="8"/>
      <c r="TX184" s="8"/>
      <c r="TY184" s="8"/>
      <c r="TZ184" s="8"/>
      <c r="UA184" s="8"/>
      <c r="UB184" s="8"/>
      <c r="UC184" s="8"/>
      <c r="UD184" s="8"/>
      <c r="UE184" s="8"/>
      <c r="UF184" s="8"/>
      <c r="UG184" s="8"/>
      <c r="UH184" s="8"/>
      <c r="UI184" s="8"/>
      <c r="UJ184" s="8"/>
      <c r="UK184" s="8"/>
      <c r="UL184" s="8"/>
      <c r="UM184" s="8"/>
      <c r="UN184" s="8"/>
      <c r="UO184" s="8"/>
      <c r="UP184" s="8"/>
      <c r="UQ184" s="8"/>
      <c r="UR184" s="8"/>
      <c r="US184" s="8"/>
      <c r="UT184" s="8"/>
      <c r="UU184" s="8"/>
      <c r="UV184" s="8"/>
      <c r="UW184" s="8"/>
      <c r="UX184" s="8"/>
      <c r="UY184" s="8"/>
      <c r="UZ184" s="8"/>
      <c r="VA184" s="8"/>
      <c r="VB184" s="8"/>
      <c r="VC184" s="8"/>
      <c r="VD184" s="8"/>
      <c r="VE184" s="8"/>
      <c r="VF184" s="8"/>
      <c r="VG184" s="8"/>
      <c r="VH184" s="8"/>
      <c r="VI184" s="8"/>
      <c r="VJ184" s="8"/>
      <c r="VK184" s="8"/>
      <c r="VL184" s="8"/>
      <c r="VM184" s="8"/>
      <c r="VN184" s="8"/>
      <c r="VO184" s="8"/>
      <c r="VP184" s="8"/>
      <c r="VQ184" s="8"/>
      <c r="VR184" s="8"/>
      <c r="VS184" s="8"/>
      <c r="VT184" s="8"/>
      <c r="VU184" s="8"/>
      <c r="VV184" s="8"/>
      <c r="VW184" s="8"/>
      <c r="VX184" s="8"/>
      <c r="VY184" s="8"/>
      <c r="VZ184" s="8"/>
      <c r="WA184" s="8"/>
      <c r="WB184" s="8"/>
      <c r="WC184" s="8"/>
      <c r="WD184" s="8"/>
      <c r="WE184" s="8"/>
      <c r="WF184" s="8"/>
      <c r="WG184" s="8"/>
      <c r="WH184" s="8"/>
      <c r="WI184" s="8"/>
      <c r="WJ184" s="8"/>
      <c r="WK184" s="8"/>
      <c r="WL184" s="8"/>
      <c r="WM184" s="8"/>
      <c r="WN184" s="8"/>
      <c r="WO184" s="8"/>
      <c r="WP184" s="8"/>
      <c r="WQ184" s="8"/>
      <c r="WR184" s="8"/>
      <c r="WS184" s="8"/>
      <c r="WT184" s="8"/>
      <c r="WU184" s="8"/>
      <c r="WV184" s="8"/>
      <c r="WW184" s="8"/>
      <c r="WX184" s="8"/>
      <c r="WY184" s="8"/>
      <c r="WZ184" s="8"/>
      <c r="XA184" s="8"/>
      <c r="XB184" s="8"/>
      <c r="XC184" s="8"/>
      <c r="XD184" s="8"/>
      <c r="XE184" s="8"/>
      <c r="XF184" s="8"/>
      <c r="XG184" s="8"/>
      <c r="XH184" s="8"/>
      <c r="XI184" s="8"/>
      <c r="XJ184" s="8"/>
      <c r="XK184" s="8"/>
      <c r="XL184" s="8"/>
      <c r="XM184" s="8"/>
      <c r="XN184" s="8"/>
      <c r="XO184" s="8"/>
      <c r="XP184" s="8"/>
      <c r="XQ184" s="8"/>
      <c r="XR184" s="8"/>
      <c r="XS184" s="8"/>
      <c r="XT184" s="8"/>
      <c r="XU184" s="8"/>
      <c r="XV184" s="8"/>
      <c r="XW184" s="8"/>
      <c r="XX184" s="8"/>
      <c r="XY184" s="8"/>
      <c r="XZ184" s="8"/>
      <c r="YA184" s="8"/>
      <c r="YB184" s="8"/>
      <c r="YC184" s="8"/>
      <c r="YD184" s="8"/>
      <c r="YE184" s="8"/>
      <c r="YF184" s="8"/>
      <c r="YG184" s="8"/>
      <c r="YH184" s="8"/>
      <c r="YI184" s="8"/>
      <c r="YJ184" s="8"/>
      <c r="YK184" s="8"/>
      <c r="YL184" s="8"/>
      <c r="YM184" s="8"/>
      <c r="YN184" s="8"/>
      <c r="YO184" s="8"/>
      <c r="YP184" s="8"/>
      <c r="YQ184" s="8"/>
      <c r="YR184" s="8"/>
      <c r="YS184" s="8"/>
      <c r="YT184" s="8"/>
      <c r="YU184" s="8"/>
      <c r="YV184" s="8"/>
      <c r="YW184" s="8"/>
      <c r="YX184" s="8"/>
      <c r="YY184" s="8"/>
      <c r="YZ184" s="8"/>
      <c r="ZA184" s="8"/>
      <c r="ZB184" s="8"/>
      <c r="ZC184" s="8"/>
      <c r="ZD184" s="8"/>
      <c r="ZE184" s="8"/>
      <c r="ZF184" s="8"/>
      <c r="ZG184" s="8"/>
      <c r="ZH184" s="8"/>
      <c r="ZI184" s="8"/>
      <c r="ZJ184" s="8"/>
      <c r="ZK184" s="8"/>
      <c r="ZL184" s="8"/>
      <c r="ZM184" s="8"/>
      <c r="ZN184" s="8"/>
      <c r="ZO184" s="8"/>
      <c r="ZP184" s="8"/>
      <c r="ZQ184" s="8"/>
      <c r="ZR184" s="8"/>
      <c r="ZS184" s="8"/>
      <c r="ZT184" s="8"/>
      <c r="ZU184" s="8"/>
      <c r="ZV184" s="8"/>
      <c r="ZW184" s="8"/>
      <c r="ZX184" s="8"/>
      <c r="ZY184" s="8"/>
      <c r="ZZ184" s="8"/>
      <c r="AAA184" s="8"/>
      <c r="AAB184" s="8"/>
      <c r="AAC184" s="8"/>
      <c r="AAD184" s="8"/>
      <c r="AAE184" s="8"/>
      <c r="AAF184" s="8"/>
      <c r="AAG184" s="8"/>
      <c r="AAH184" s="8"/>
      <c r="AAI184" s="8"/>
      <c r="AAJ184" s="8"/>
      <c r="AAK184" s="8"/>
      <c r="AAL184" s="8"/>
      <c r="AAM184" s="8"/>
      <c r="AAN184" s="8"/>
      <c r="AAO184" s="8"/>
      <c r="AAP184" s="8"/>
      <c r="AAQ184" s="8"/>
      <c r="AAR184" s="8"/>
      <c r="AAS184" s="8"/>
      <c r="AAT184" s="8"/>
      <c r="AAU184" s="8"/>
      <c r="AAV184" s="8"/>
      <c r="AAW184" s="8"/>
      <c r="AAX184" s="8"/>
      <c r="AAY184" s="8"/>
      <c r="AAZ184" s="8"/>
      <c r="ABA184" s="8"/>
      <c r="ABB184" s="8"/>
      <c r="ABC184" s="8"/>
      <c r="ABD184" s="8"/>
      <c r="ABE184" s="8"/>
      <c r="ABF184" s="8"/>
      <c r="ABG184" s="8"/>
      <c r="ABH184" s="8"/>
      <c r="ABI184" s="8"/>
      <c r="ABJ184" s="8"/>
      <c r="ABK184" s="8"/>
      <c r="ABL184" s="8"/>
      <c r="ABM184" s="8"/>
      <c r="ABN184" s="8"/>
      <c r="ABO184" s="8"/>
      <c r="ABP184" s="8"/>
      <c r="ABQ184" s="8"/>
      <c r="ABR184" s="8"/>
      <c r="ABS184" s="8"/>
      <c r="ABT184" s="8"/>
      <c r="ABU184" s="8"/>
      <c r="ABV184" s="8"/>
      <c r="ABW184" s="8"/>
      <c r="ABX184" s="8"/>
      <c r="ABY184" s="8"/>
      <c r="ABZ184" s="8"/>
      <c r="ACA184" s="8"/>
      <c r="ACB184" s="8"/>
      <c r="ACC184" s="8"/>
      <c r="ACD184" s="8"/>
      <c r="ACE184" s="8"/>
      <c r="ACF184" s="8"/>
      <c r="ACG184" s="8"/>
      <c r="ACH184" s="8"/>
      <c r="ACI184" s="8"/>
      <c r="ACJ184" s="8"/>
      <c r="ACK184" s="8"/>
      <c r="ACL184" s="8"/>
      <c r="ACM184" s="8"/>
      <c r="ACN184" s="8"/>
      <c r="ACO184" s="8"/>
      <c r="ACP184" s="8"/>
      <c r="ACQ184" s="8"/>
      <c r="ACR184" s="8"/>
      <c r="ACS184" s="8"/>
      <c r="ACT184" s="8"/>
      <c r="ACU184" s="8"/>
      <c r="ACV184" s="8"/>
      <c r="ACW184" s="8"/>
      <c r="ACX184" s="8"/>
      <c r="ACY184" s="8"/>
      <c r="ACZ184" s="8"/>
      <c r="ADA184" s="8"/>
      <c r="ADB184" s="8"/>
      <c r="ADC184" s="8"/>
      <c r="ADD184" s="8"/>
      <c r="ADE184" s="8"/>
      <c r="ADF184" s="8"/>
      <c r="ADG184" s="8"/>
      <c r="ADH184" s="8"/>
      <c r="ADI184" s="8"/>
      <c r="ADJ184" s="8"/>
      <c r="ADK184" s="8"/>
      <c r="ADL184" s="8"/>
      <c r="ADM184" s="8"/>
      <c r="ADN184" s="8"/>
      <c r="ADO184" s="8"/>
      <c r="ADP184" s="8"/>
      <c r="ADQ184" s="8"/>
      <c r="ADR184" s="8"/>
      <c r="ADS184" s="8"/>
      <c r="ADT184" s="8"/>
      <c r="ADU184" s="8"/>
      <c r="ADV184" s="8"/>
      <c r="ADW184" s="8"/>
      <c r="ADX184" s="8"/>
      <c r="ADY184" s="8"/>
      <c r="ADZ184" s="8"/>
      <c r="AEA184" s="8"/>
      <c r="AEB184" s="8"/>
      <c r="AEC184" s="8"/>
      <c r="AED184" s="8"/>
      <c r="AEE184" s="8"/>
      <c r="AEF184" s="8"/>
      <c r="AEG184" s="8"/>
      <c r="AEH184" s="8"/>
      <c r="AEI184" s="8"/>
      <c r="AEJ184" s="8"/>
      <c r="AEK184" s="8"/>
      <c r="AEL184" s="8"/>
      <c r="AEM184" s="8"/>
      <c r="AEN184" s="8"/>
      <c r="AEO184" s="8"/>
      <c r="AEP184" s="8"/>
      <c r="AEQ184" s="8"/>
      <c r="AER184" s="8"/>
      <c r="AES184" s="8"/>
      <c r="AET184" s="8"/>
      <c r="AEU184" s="8"/>
      <c r="AEV184" s="8"/>
      <c r="AEW184" s="8"/>
      <c r="AEX184" s="8"/>
      <c r="AEY184" s="8"/>
      <c r="AEZ184" s="8"/>
      <c r="AFA184" s="8"/>
      <c r="AFB184" s="8"/>
      <c r="AFC184" s="8"/>
      <c r="AFD184" s="8"/>
      <c r="AFE184" s="8"/>
      <c r="AFF184" s="8"/>
      <c r="AFG184" s="8"/>
      <c r="AFH184" s="8"/>
      <c r="AFI184" s="8"/>
      <c r="AFJ184" s="8"/>
      <c r="AFK184" s="8"/>
      <c r="AFL184" s="8"/>
      <c r="AFM184" s="8"/>
      <c r="AFN184" s="8"/>
      <c r="AFO184" s="8"/>
      <c r="AFP184" s="8"/>
      <c r="AFQ184" s="8"/>
      <c r="AFR184" s="8"/>
      <c r="AFS184" s="8"/>
      <c r="AFT184" s="8"/>
      <c r="AFU184" s="8"/>
      <c r="AFV184" s="8"/>
      <c r="AFW184" s="8"/>
      <c r="AFX184" s="8"/>
      <c r="AFY184" s="8"/>
      <c r="AFZ184" s="8"/>
      <c r="AGA184" s="8"/>
      <c r="AGB184" s="8"/>
      <c r="AGC184" s="8"/>
      <c r="AGD184" s="8"/>
      <c r="AGE184" s="8"/>
      <c r="AGF184" s="8"/>
      <c r="AGG184" s="8"/>
      <c r="AGH184" s="8"/>
      <c r="AGI184" s="8"/>
      <c r="AGJ184" s="8"/>
      <c r="AGK184" s="8"/>
      <c r="AGL184" s="8"/>
      <c r="AGM184" s="8"/>
      <c r="AGN184" s="8"/>
      <c r="AGO184" s="8"/>
      <c r="AGP184" s="8"/>
      <c r="AGQ184" s="8"/>
      <c r="AGR184" s="8"/>
      <c r="AGS184" s="8"/>
      <c r="AGT184" s="8"/>
      <c r="AGU184" s="8"/>
      <c r="AGV184" s="8"/>
      <c r="AGW184" s="8"/>
      <c r="AGX184" s="8"/>
      <c r="AGY184" s="8"/>
      <c r="AGZ184" s="8"/>
      <c r="AHA184" s="8"/>
      <c r="AHB184" s="8"/>
      <c r="AHC184" s="8"/>
      <c r="AHD184" s="8"/>
      <c r="AHE184" s="8"/>
      <c r="AHF184" s="8"/>
      <c r="AHG184" s="8"/>
      <c r="AHH184" s="8"/>
      <c r="AHI184" s="8"/>
      <c r="AHJ184" s="8"/>
      <c r="AHK184" s="8"/>
      <c r="AHL184" s="8"/>
      <c r="AHM184" s="8"/>
      <c r="AHN184" s="8"/>
      <c r="AHO184" s="8"/>
      <c r="AHP184" s="8"/>
      <c r="AHQ184" s="8"/>
      <c r="AHR184" s="8"/>
      <c r="AHS184" s="8"/>
      <c r="AHT184" s="8"/>
      <c r="AHU184" s="8"/>
      <c r="AHV184" s="8"/>
      <c r="AHW184" s="8"/>
      <c r="AHX184" s="8"/>
      <c r="AHY184" s="8"/>
      <c r="AHZ184" s="8"/>
      <c r="AIA184" s="8"/>
      <c r="AIB184" s="8"/>
      <c r="AIC184" s="8"/>
      <c r="AID184" s="8"/>
      <c r="AIE184" s="8"/>
      <c r="AIF184" s="8"/>
      <c r="AIG184" s="8"/>
      <c r="AIH184" s="8"/>
      <c r="AII184" s="8"/>
      <c r="AIJ184" s="8"/>
      <c r="AIK184" s="8"/>
      <c r="AIL184" s="8"/>
      <c r="AIM184" s="8"/>
      <c r="AIN184" s="8"/>
      <c r="AIO184" s="8"/>
      <c r="AIP184" s="8"/>
      <c r="AIQ184" s="8"/>
      <c r="AIR184" s="8"/>
      <c r="AIS184" s="8"/>
      <c r="AIT184" s="8"/>
      <c r="AIU184" s="8"/>
      <c r="AIV184" s="8"/>
      <c r="AIW184" s="8"/>
      <c r="AIX184" s="8"/>
      <c r="AIY184" s="8"/>
      <c r="AIZ184" s="8"/>
      <c r="AJA184" s="8"/>
      <c r="AJB184" s="8"/>
      <c r="AJC184" s="8"/>
      <c r="AJD184" s="8"/>
      <c r="AJE184" s="8"/>
      <c r="AJF184" s="8"/>
      <c r="AJG184" s="8"/>
      <c r="AJH184" s="8"/>
      <c r="AJI184" s="8"/>
      <c r="AJJ184" s="8"/>
      <c r="AJK184" s="8"/>
      <c r="AJL184" s="8"/>
      <c r="AJM184" s="8"/>
      <c r="AJN184" s="8"/>
      <c r="AJO184" s="8"/>
      <c r="AJP184" s="8"/>
      <c r="AJQ184" s="8"/>
      <c r="AJR184" s="8"/>
      <c r="AJS184" s="8"/>
      <c r="AJT184" s="8"/>
      <c r="AJU184" s="8"/>
      <c r="AJV184" s="8"/>
      <c r="AJW184" s="8"/>
      <c r="AJX184" s="8"/>
      <c r="AJY184" s="8"/>
      <c r="AJZ184" s="8"/>
      <c r="AKA184" s="8"/>
      <c r="AKB184" s="8"/>
      <c r="AKC184" s="8"/>
      <c r="AKD184" s="8"/>
      <c r="AKE184" s="8"/>
      <c r="AKF184" s="8"/>
      <c r="AKG184" s="8"/>
      <c r="AKH184" s="8"/>
      <c r="AKI184" s="8"/>
      <c r="AKJ184" s="8"/>
      <c r="AKK184" s="8"/>
      <c r="AKL184" s="8"/>
      <c r="AKM184" s="8"/>
      <c r="AKN184" s="8"/>
      <c r="AKO184" s="8"/>
      <c r="AKP184" s="8"/>
      <c r="AKQ184" s="8"/>
      <c r="AKR184" s="8"/>
      <c r="AKS184" s="8"/>
      <c r="AKT184" s="8"/>
      <c r="AKU184" s="8"/>
      <c r="AKV184" s="8"/>
      <c r="AKW184" s="8"/>
      <c r="AKX184" s="8"/>
      <c r="AKY184" s="8"/>
      <c r="AKZ184" s="8"/>
      <c r="ALA184" s="8"/>
      <c r="ALB184" s="8"/>
      <c r="ALC184" s="8"/>
      <c r="ALD184" s="8"/>
      <c r="ALE184" s="8"/>
      <c r="ALF184" s="8"/>
      <c r="ALG184" s="8"/>
      <c r="ALH184" s="8"/>
      <c r="ALI184" s="8"/>
      <c r="ALJ184" s="8"/>
      <c r="ALK184" s="8"/>
      <c r="ALL184" s="8"/>
      <c r="ALM184" s="8"/>
      <c r="ALN184" s="8"/>
      <c r="ALO184" s="8"/>
      <c r="ALP184" s="8"/>
      <c r="ALQ184" s="8"/>
      <c r="ALR184" s="8"/>
      <c r="ALS184" s="8"/>
      <c r="ALT184" s="8"/>
    </row>
    <row r="185" spans="1:1014" s="8" customFormat="1" x14ac:dyDescent="0.2">
      <c r="A185" s="41" t="s">
        <v>57</v>
      </c>
      <c r="B185" s="67" t="s">
        <v>109</v>
      </c>
      <c r="C185" s="43">
        <v>100</v>
      </c>
      <c r="D185" s="45">
        <v>10</v>
      </c>
      <c r="E185" s="44">
        <v>10</v>
      </c>
      <c r="F185" s="23"/>
      <c r="G185" s="81">
        <f t="shared" si="29"/>
        <v>0</v>
      </c>
      <c r="H185" s="23"/>
      <c r="I185" s="81">
        <f t="shared" si="30"/>
        <v>0</v>
      </c>
      <c r="J185" s="90">
        <f t="shared" si="19"/>
        <v>0</v>
      </c>
      <c r="K185" s="90">
        <f t="shared" si="20"/>
        <v>0</v>
      </c>
      <c r="L185" s="98">
        <v>3.5</v>
      </c>
      <c r="M185" s="99">
        <f t="shared" si="31"/>
        <v>0</v>
      </c>
      <c r="ALU185" s="7"/>
      <c r="ALV185" s="7"/>
      <c r="ALW185" s="7"/>
      <c r="ALX185" s="7"/>
      <c r="ALY185" s="7"/>
      <c r="ALZ185" s="7"/>
    </row>
    <row r="186" spans="1:1014" s="8" customFormat="1" x14ac:dyDescent="0.2">
      <c r="A186" s="41" t="s">
        <v>57</v>
      </c>
      <c r="B186" s="42" t="s">
        <v>210</v>
      </c>
      <c r="C186" s="43">
        <v>100</v>
      </c>
      <c r="D186" s="45">
        <v>10</v>
      </c>
      <c r="E186" s="44">
        <v>10</v>
      </c>
      <c r="F186" s="23"/>
      <c r="G186" s="81">
        <f t="shared" si="29"/>
        <v>0</v>
      </c>
      <c r="H186" s="23"/>
      <c r="I186" s="81">
        <f t="shared" si="30"/>
        <v>0</v>
      </c>
      <c r="J186" s="90">
        <f t="shared" si="19"/>
        <v>0</v>
      </c>
      <c r="K186" s="90">
        <f t="shared" si="20"/>
        <v>0</v>
      </c>
      <c r="L186" s="98">
        <v>3.5</v>
      </c>
      <c r="M186" s="99">
        <f t="shared" si="31"/>
        <v>0</v>
      </c>
      <c r="ALU186" s="7"/>
      <c r="ALV186" s="7"/>
      <c r="ALW186" s="7"/>
      <c r="ALX186" s="7"/>
      <c r="ALY186" s="7"/>
      <c r="ALZ186" s="7"/>
    </row>
    <row r="187" spans="1:1014" s="8" customFormat="1" x14ac:dyDescent="0.2">
      <c r="A187" s="41" t="s">
        <v>57</v>
      </c>
      <c r="B187" s="42" t="s">
        <v>68</v>
      </c>
      <c r="C187" s="43">
        <v>250</v>
      </c>
      <c r="D187" s="45">
        <v>10</v>
      </c>
      <c r="E187" s="44">
        <v>25</v>
      </c>
      <c r="F187" s="23"/>
      <c r="G187" s="81">
        <f t="shared" si="29"/>
        <v>0</v>
      </c>
      <c r="H187" s="23"/>
      <c r="I187" s="81">
        <f t="shared" si="30"/>
        <v>0</v>
      </c>
      <c r="J187" s="90">
        <f t="shared" si="19"/>
        <v>0</v>
      </c>
      <c r="K187" s="90">
        <f t="shared" si="20"/>
        <v>0</v>
      </c>
      <c r="L187" s="98">
        <v>3.5</v>
      </c>
      <c r="M187" s="99">
        <f t="shared" si="31"/>
        <v>0</v>
      </c>
      <c r="ALU187" s="7"/>
      <c r="ALV187" s="7"/>
      <c r="ALW187" s="7"/>
      <c r="ALX187" s="7"/>
      <c r="ALY187" s="7"/>
      <c r="ALZ187" s="7"/>
    </row>
    <row r="188" spans="1:1014" s="12" customFormat="1" ht="24" customHeight="1" x14ac:dyDescent="0.2">
      <c r="A188" s="55" t="s">
        <v>138</v>
      </c>
      <c r="B188" s="55"/>
      <c r="C188" s="56"/>
      <c r="D188" s="57"/>
      <c r="E188" s="65"/>
      <c r="F188" s="83">
        <f>SUM(F175:F187)</f>
        <v>0</v>
      </c>
      <c r="G188" s="83">
        <f t="shared" ref="G188" si="32">SUM(G175:G187)</f>
        <v>0</v>
      </c>
      <c r="H188" s="83">
        <f>SUM(H175:H187)</f>
        <v>0</v>
      </c>
      <c r="I188" s="83">
        <f>SUM(I175:I187)</f>
        <v>0</v>
      </c>
      <c r="J188" s="96"/>
      <c r="K188" s="96"/>
      <c r="L188" s="83"/>
      <c r="M188" s="97">
        <f>SUM(M175:M187)</f>
        <v>0</v>
      </c>
      <c r="ALU188" s="13"/>
      <c r="ALV188" s="13"/>
      <c r="ALW188" s="13"/>
      <c r="ALX188" s="13"/>
      <c r="ALY188" s="13"/>
      <c r="ALZ188" s="13"/>
    </row>
    <row r="189" spans="1:1014" s="8" customFormat="1" ht="10" customHeight="1" x14ac:dyDescent="0.2">
      <c r="A189" s="58"/>
      <c r="B189" s="58"/>
      <c r="C189" s="59"/>
      <c r="D189" s="60"/>
      <c r="E189" s="61"/>
      <c r="F189" s="21"/>
      <c r="G189" s="84"/>
      <c r="H189" s="21"/>
      <c r="I189" s="84"/>
      <c r="J189" s="84"/>
      <c r="K189" s="84"/>
      <c r="L189" s="84"/>
      <c r="M189" s="84"/>
      <c r="ALU189" s="7"/>
      <c r="ALV189" s="7"/>
      <c r="ALW189" s="7"/>
      <c r="ALX189" s="7"/>
      <c r="ALY189" s="7"/>
      <c r="ALZ189" s="7"/>
    </row>
    <row r="190" spans="1:1014" s="8" customFormat="1" x14ac:dyDescent="0.2">
      <c r="A190" s="68" t="s">
        <v>142</v>
      </c>
      <c r="B190" s="42" t="s">
        <v>143</v>
      </c>
      <c r="C190" s="43">
        <v>400</v>
      </c>
      <c r="D190" s="69">
        <v>10</v>
      </c>
      <c r="E190" s="70">
        <v>40</v>
      </c>
      <c r="F190" s="23"/>
      <c r="G190" s="81">
        <f t="shared" ref="G190:G211" si="33">F190*D190</f>
        <v>0</v>
      </c>
      <c r="H190" s="23"/>
      <c r="I190" s="81">
        <f t="shared" ref="I190:I211" si="34">H190*D190</f>
        <v>0</v>
      </c>
      <c r="J190" s="90">
        <f t="shared" si="19"/>
        <v>0</v>
      </c>
      <c r="K190" s="90">
        <f t="shared" si="20"/>
        <v>0</v>
      </c>
      <c r="L190" s="98">
        <v>3.5</v>
      </c>
      <c r="M190" s="104">
        <f t="shared" ref="M190:M211" si="35">I190*L190</f>
        <v>0</v>
      </c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  <c r="IV190" s="7"/>
      <c r="IW190" s="7"/>
      <c r="IX190" s="7"/>
      <c r="IY190" s="7"/>
      <c r="IZ190" s="7"/>
      <c r="JA190" s="7"/>
      <c r="JB190" s="7"/>
      <c r="JC190" s="7"/>
      <c r="JD190" s="7"/>
      <c r="JE190" s="7"/>
      <c r="JF190" s="7"/>
      <c r="JG190" s="7"/>
      <c r="JH190" s="7"/>
      <c r="JI190" s="7"/>
      <c r="JJ190" s="7"/>
      <c r="JK190" s="7"/>
      <c r="JL190" s="7"/>
      <c r="JM190" s="7"/>
      <c r="JN190" s="7"/>
      <c r="JO190" s="7"/>
      <c r="JP190" s="7"/>
      <c r="JQ190" s="7"/>
      <c r="JR190" s="7"/>
      <c r="JS190" s="7"/>
      <c r="JT190" s="7"/>
      <c r="JU190" s="7"/>
      <c r="JV190" s="7"/>
      <c r="JW190" s="7"/>
      <c r="JX190" s="7"/>
      <c r="JY190" s="7"/>
      <c r="JZ190" s="7"/>
      <c r="KA190" s="7"/>
      <c r="KB190" s="7"/>
      <c r="KC190" s="7"/>
      <c r="KD190" s="7"/>
      <c r="KE190" s="7"/>
      <c r="KF190" s="7"/>
      <c r="KG190" s="7"/>
      <c r="KH190" s="7"/>
      <c r="KI190" s="7"/>
      <c r="KJ190" s="7"/>
      <c r="KK190" s="7"/>
      <c r="KL190" s="7"/>
      <c r="KM190" s="7"/>
      <c r="KN190" s="7"/>
      <c r="KO190" s="7"/>
      <c r="KP190" s="7"/>
      <c r="KQ190" s="7"/>
      <c r="KR190" s="7"/>
      <c r="KS190" s="7"/>
      <c r="KT190" s="7"/>
      <c r="KU190" s="7"/>
      <c r="KV190" s="7"/>
      <c r="KW190" s="7"/>
      <c r="KX190" s="7"/>
      <c r="KY190" s="7"/>
      <c r="KZ190" s="7"/>
      <c r="LA190" s="7"/>
      <c r="LB190" s="7"/>
      <c r="LC190" s="7"/>
      <c r="LD190" s="7"/>
      <c r="LE190" s="7"/>
      <c r="LF190" s="7"/>
      <c r="LG190" s="7"/>
      <c r="LH190" s="7"/>
      <c r="LI190" s="7"/>
      <c r="LJ190" s="7"/>
      <c r="LK190" s="7"/>
      <c r="LL190" s="7"/>
      <c r="LM190" s="7"/>
      <c r="LN190" s="7"/>
      <c r="LO190" s="7"/>
      <c r="LP190" s="7"/>
      <c r="LQ190" s="7"/>
      <c r="LR190" s="7"/>
      <c r="LS190" s="7"/>
      <c r="LT190" s="7"/>
      <c r="LU190" s="7"/>
      <c r="LV190" s="7"/>
      <c r="LW190" s="7"/>
      <c r="LX190" s="7"/>
      <c r="LY190" s="7"/>
      <c r="LZ190" s="7"/>
      <c r="MA190" s="7"/>
      <c r="MB190" s="7"/>
      <c r="MC190" s="7"/>
      <c r="MD190" s="7"/>
      <c r="ME190" s="7"/>
      <c r="MF190" s="7"/>
      <c r="MG190" s="7"/>
      <c r="MH190" s="7"/>
      <c r="MI190" s="7"/>
      <c r="MJ190" s="7"/>
      <c r="MK190" s="7"/>
      <c r="ML190" s="7"/>
      <c r="MM190" s="7"/>
      <c r="MN190" s="7"/>
      <c r="MO190" s="7"/>
      <c r="MP190" s="7"/>
      <c r="MQ190" s="7"/>
      <c r="MR190" s="7"/>
      <c r="MS190" s="7"/>
      <c r="MT190" s="7"/>
      <c r="MU190" s="7"/>
      <c r="MV190" s="7"/>
      <c r="MW190" s="7"/>
      <c r="MX190" s="7"/>
      <c r="MY190" s="7"/>
      <c r="MZ190" s="7"/>
      <c r="NA190" s="7"/>
      <c r="NB190" s="7"/>
      <c r="NC190" s="7"/>
      <c r="ND190" s="7"/>
      <c r="NE190" s="7"/>
      <c r="NF190" s="7"/>
      <c r="NG190" s="7"/>
      <c r="NH190" s="7"/>
      <c r="NI190" s="7"/>
      <c r="NJ190" s="7"/>
      <c r="NK190" s="7"/>
      <c r="NL190" s="7"/>
      <c r="NM190" s="7"/>
      <c r="NN190" s="7"/>
      <c r="NO190" s="7"/>
      <c r="NP190" s="7"/>
      <c r="NQ190" s="7"/>
      <c r="NR190" s="7"/>
      <c r="NS190" s="7"/>
      <c r="NT190" s="7"/>
      <c r="NU190" s="7"/>
      <c r="NV190" s="7"/>
      <c r="NW190" s="7"/>
      <c r="NX190" s="7"/>
      <c r="NY190" s="7"/>
      <c r="NZ190" s="7"/>
      <c r="OA190" s="7"/>
      <c r="OB190" s="7"/>
      <c r="OC190" s="7"/>
      <c r="OD190" s="7"/>
      <c r="OE190" s="7"/>
      <c r="OF190" s="7"/>
      <c r="OG190" s="7"/>
      <c r="OH190" s="7"/>
      <c r="OI190" s="7"/>
      <c r="OJ190" s="7"/>
      <c r="OK190" s="7"/>
      <c r="OL190" s="7"/>
      <c r="OM190" s="7"/>
      <c r="ON190" s="7"/>
      <c r="OO190" s="7"/>
      <c r="OP190" s="7"/>
      <c r="OQ190" s="7"/>
      <c r="OR190" s="7"/>
      <c r="OS190" s="7"/>
      <c r="OT190" s="7"/>
      <c r="OU190" s="7"/>
      <c r="OV190" s="7"/>
      <c r="OW190" s="7"/>
      <c r="OX190" s="7"/>
      <c r="OY190" s="7"/>
      <c r="OZ190" s="7"/>
      <c r="PA190" s="7"/>
      <c r="PB190" s="7"/>
      <c r="PC190" s="7"/>
      <c r="PD190" s="7"/>
      <c r="PE190" s="7"/>
      <c r="PF190" s="7"/>
      <c r="PG190" s="7"/>
      <c r="PH190" s="7"/>
      <c r="PI190" s="7"/>
      <c r="PJ190" s="7"/>
      <c r="PK190" s="7"/>
      <c r="PL190" s="7"/>
      <c r="PM190" s="7"/>
      <c r="PN190" s="7"/>
      <c r="PO190" s="7"/>
      <c r="PP190" s="7"/>
      <c r="PQ190" s="7"/>
      <c r="PR190" s="7"/>
      <c r="PS190" s="7"/>
      <c r="PT190" s="7"/>
      <c r="PU190" s="7"/>
      <c r="PV190" s="7"/>
      <c r="PW190" s="7"/>
      <c r="PX190" s="7"/>
      <c r="PY190" s="7"/>
      <c r="PZ190" s="7"/>
      <c r="QA190" s="7"/>
      <c r="QB190" s="7"/>
      <c r="QC190" s="7"/>
      <c r="QD190" s="7"/>
      <c r="QE190" s="7"/>
      <c r="QF190" s="7"/>
      <c r="QG190" s="7"/>
      <c r="QH190" s="7"/>
      <c r="QI190" s="7"/>
      <c r="QJ190" s="7"/>
      <c r="QK190" s="7"/>
      <c r="QL190" s="7"/>
      <c r="QM190" s="7"/>
      <c r="QN190" s="7"/>
      <c r="QO190" s="7"/>
      <c r="QP190" s="7"/>
      <c r="QQ190" s="7"/>
      <c r="QR190" s="7"/>
      <c r="QS190" s="7"/>
      <c r="QT190" s="7"/>
      <c r="QU190" s="7"/>
      <c r="QV190" s="7"/>
      <c r="QW190" s="7"/>
      <c r="QX190" s="7"/>
      <c r="QY190" s="7"/>
      <c r="QZ190" s="7"/>
      <c r="RA190" s="7"/>
      <c r="RB190" s="7"/>
      <c r="RC190" s="7"/>
      <c r="RD190" s="7"/>
      <c r="RE190" s="7"/>
      <c r="RF190" s="7"/>
      <c r="RG190" s="7"/>
      <c r="RH190" s="7"/>
      <c r="RI190" s="7"/>
      <c r="RJ190" s="7"/>
      <c r="RK190" s="7"/>
      <c r="RL190" s="7"/>
      <c r="RM190" s="7"/>
      <c r="RN190" s="7"/>
      <c r="RO190" s="7"/>
      <c r="RP190" s="7"/>
      <c r="RQ190" s="7"/>
      <c r="RR190" s="7"/>
      <c r="RS190" s="7"/>
      <c r="RT190" s="7"/>
      <c r="RU190" s="7"/>
      <c r="RV190" s="7"/>
      <c r="RW190" s="7"/>
      <c r="RX190" s="7"/>
      <c r="RY190" s="7"/>
      <c r="RZ190" s="7"/>
      <c r="SA190" s="7"/>
      <c r="SB190" s="7"/>
      <c r="SC190" s="7"/>
      <c r="SD190" s="7"/>
      <c r="SE190" s="7"/>
      <c r="SF190" s="7"/>
      <c r="SG190" s="7"/>
      <c r="SH190" s="7"/>
      <c r="SI190" s="7"/>
      <c r="SJ190" s="7"/>
      <c r="SK190" s="7"/>
      <c r="SL190" s="7"/>
      <c r="SM190" s="7"/>
      <c r="SN190" s="7"/>
      <c r="SO190" s="7"/>
      <c r="SP190" s="7"/>
      <c r="SQ190" s="7"/>
      <c r="SR190" s="7"/>
      <c r="SS190" s="7"/>
      <c r="ST190" s="7"/>
      <c r="SU190" s="7"/>
      <c r="SV190" s="7"/>
      <c r="SW190" s="7"/>
      <c r="SX190" s="7"/>
      <c r="SY190" s="7"/>
      <c r="SZ190" s="7"/>
      <c r="TA190" s="7"/>
      <c r="TB190" s="7"/>
      <c r="TC190" s="7"/>
      <c r="TD190" s="7"/>
      <c r="TE190" s="7"/>
      <c r="TF190" s="7"/>
      <c r="TG190" s="7"/>
      <c r="TH190" s="7"/>
      <c r="TI190" s="7"/>
      <c r="TJ190" s="7"/>
      <c r="TK190" s="7"/>
      <c r="TL190" s="7"/>
      <c r="TM190" s="7"/>
      <c r="TN190" s="7"/>
      <c r="TO190" s="7"/>
      <c r="TP190" s="7"/>
      <c r="TQ190" s="7"/>
      <c r="TR190" s="7"/>
      <c r="TS190" s="7"/>
      <c r="TT190" s="7"/>
      <c r="TU190" s="7"/>
      <c r="TV190" s="7"/>
      <c r="TW190" s="7"/>
      <c r="TX190" s="7"/>
      <c r="TY190" s="7"/>
      <c r="TZ190" s="7"/>
      <c r="UA190" s="7"/>
      <c r="UB190" s="7"/>
      <c r="UC190" s="7"/>
      <c r="UD190" s="7"/>
      <c r="UE190" s="7"/>
      <c r="UF190" s="7"/>
      <c r="UG190" s="7"/>
      <c r="UH190" s="7"/>
      <c r="UI190" s="7"/>
      <c r="UJ190" s="7"/>
      <c r="UK190" s="7"/>
      <c r="UL190" s="7"/>
      <c r="UM190" s="7"/>
      <c r="UN190" s="7"/>
      <c r="UO190" s="7"/>
      <c r="UP190" s="7"/>
      <c r="UQ190" s="7"/>
      <c r="UR190" s="7"/>
      <c r="US190" s="7"/>
      <c r="UT190" s="7"/>
      <c r="UU190" s="7"/>
      <c r="UV190" s="7"/>
      <c r="UW190" s="7"/>
      <c r="UX190" s="7"/>
      <c r="UY190" s="7"/>
      <c r="UZ190" s="7"/>
      <c r="VA190" s="7"/>
      <c r="VB190" s="7"/>
      <c r="VC190" s="7"/>
      <c r="VD190" s="7"/>
      <c r="VE190" s="7"/>
      <c r="VF190" s="7"/>
      <c r="VG190" s="7"/>
      <c r="VH190" s="7"/>
      <c r="VI190" s="7"/>
      <c r="VJ190" s="7"/>
      <c r="VK190" s="7"/>
      <c r="VL190" s="7"/>
      <c r="VM190" s="7"/>
      <c r="VN190" s="7"/>
      <c r="VO190" s="7"/>
      <c r="VP190" s="7"/>
      <c r="VQ190" s="7"/>
      <c r="VR190" s="7"/>
      <c r="VS190" s="7"/>
      <c r="VT190" s="7"/>
      <c r="VU190" s="7"/>
      <c r="VV190" s="7"/>
      <c r="VW190" s="7"/>
      <c r="VX190" s="7"/>
      <c r="VY190" s="7"/>
      <c r="VZ190" s="7"/>
      <c r="WA190" s="7"/>
      <c r="WB190" s="7"/>
      <c r="WC190" s="7"/>
      <c r="WD190" s="7"/>
      <c r="WE190" s="7"/>
      <c r="WF190" s="7"/>
      <c r="WG190" s="7"/>
      <c r="WH190" s="7"/>
      <c r="WI190" s="7"/>
      <c r="WJ190" s="7"/>
      <c r="WK190" s="7"/>
      <c r="WL190" s="7"/>
      <c r="WM190" s="7"/>
      <c r="WN190" s="7"/>
      <c r="WO190" s="7"/>
      <c r="WP190" s="7"/>
      <c r="WQ190" s="7"/>
      <c r="WR190" s="7"/>
      <c r="WS190" s="7"/>
      <c r="WT190" s="7"/>
      <c r="WU190" s="7"/>
      <c r="WV190" s="7"/>
      <c r="WW190" s="7"/>
      <c r="WX190" s="7"/>
      <c r="WY190" s="7"/>
      <c r="WZ190" s="7"/>
      <c r="XA190" s="7"/>
      <c r="XB190" s="7"/>
      <c r="XC190" s="7"/>
      <c r="XD190" s="7"/>
      <c r="XE190" s="7"/>
      <c r="XF190" s="7"/>
      <c r="XG190" s="7"/>
      <c r="XH190" s="7"/>
      <c r="XI190" s="7"/>
      <c r="XJ190" s="7"/>
      <c r="XK190" s="7"/>
      <c r="XL190" s="7"/>
      <c r="XM190" s="7"/>
      <c r="XN190" s="7"/>
      <c r="XO190" s="7"/>
      <c r="XP190" s="7"/>
      <c r="XQ190" s="7"/>
      <c r="XR190" s="7"/>
      <c r="XS190" s="7"/>
      <c r="XT190" s="7"/>
      <c r="XU190" s="7"/>
      <c r="XV190" s="7"/>
      <c r="XW190" s="7"/>
      <c r="XX190" s="7"/>
      <c r="XY190" s="7"/>
      <c r="XZ190" s="7"/>
      <c r="YA190" s="7"/>
      <c r="YB190" s="7"/>
      <c r="YC190" s="7"/>
      <c r="YD190" s="7"/>
      <c r="YE190" s="7"/>
      <c r="YF190" s="7"/>
      <c r="YG190" s="7"/>
      <c r="YH190" s="7"/>
      <c r="YI190" s="7"/>
      <c r="YJ190" s="7"/>
      <c r="YK190" s="7"/>
      <c r="YL190" s="7"/>
      <c r="YM190" s="7"/>
      <c r="YN190" s="7"/>
      <c r="YO190" s="7"/>
      <c r="YP190" s="7"/>
      <c r="YQ190" s="7"/>
      <c r="YR190" s="7"/>
      <c r="YS190" s="7"/>
      <c r="YT190" s="7"/>
      <c r="YU190" s="7"/>
      <c r="YV190" s="7"/>
      <c r="YW190" s="7"/>
      <c r="YX190" s="7"/>
      <c r="YY190" s="7"/>
      <c r="YZ190" s="7"/>
      <c r="ZA190" s="7"/>
      <c r="ZB190" s="7"/>
      <c r="ZC190" s="7"/>
      <c r="ZD190" s="7"/>
      <c r="ZE190" s="7"/>
      <c r="ZF190" s="7"/>
      <c r="ZG190" s="7"/>
      <c r="ZH190" s="7"/>
      <c r="ZI190" s="7"/>
      <c r="ZJ190" s="7"/>
      <c r="ZK190" s="7"/>
      <c r="ZL190" s="7"/>
      <c r="ZM190" s="7"/>
      <c r="ZN190" s="7"/>
      <c r="ZO190" s="7"/>
      <c r="ZP190" s="7"/>
      <c r="ZQ190" s="7"/>
      <c r="ZR190" s="7"/>
      <c r="ZS190" s="7"/>
      <c r="ZT190" s="7"/>
      <c r="ZU190" s="7"/>
      <c r="ZV190" s="7"/>
      <c r="ZW190" s="7"/>
      <c r="ZX190" s="7"/>
      <c r="ZY190" s="7"/>
      <c r="ZZ190" s="7"/>
      <c r="AAA190" s="7"/>
      <c r="AAB190" s="7"/>
      <c r="AAC190" s="7"/>
      <c r="AAD190" s="7"/>
      <c r="AAE190" s="7"/>
      <c r="AAF190" s="7"/>
      <c r="AAG190" s="7"/>
      <c r="AAH190" s="7"/>
      <c r="AAI190" s="7"/>
      <c r="AAJ190" s="7"/>
      <c r="AAK190" s="7"/>
      <c r="AAL190" s="7"/>
      <c r="AAM190" s="7"/>
      <c r="AAN190" s="7"/>
      <c r="AAO190" s="7"/>
      <c r="AAP190" s="7"/>
      <c r="AAQ190" s="7"/>
      <c r="AAR190" s="7"/>
      <c r="AAS190" s="7"/>
      <c r="AAT190" s="7"/>
      <c r="AAU190" s="7"/>
      <c r="AAV190" s="7"/>
      <c r="AAW190" s="7"/>
      <c r="AAX190" s="7"/>
      <c r="AAY190" s="7"/>
      <c r="AAZ190" s="7"/>
      <c r="ABA190" s="7"/>
      <c r="ABB190" s="7"/>
      <c r="ABC190" s="7"/>
      <c r="ABD190" s="7"/>
      <c r="ABE190" s="7"/>
      <c r="ABF190" s="7"/>
      <c r="ABG190" s="7"/>
      <c r="ABH190" s="7"/>
      <c r="ABI190" s="7"/>
      <c r="ABJ190" s="7"/>
      <c r="ABK190" s="7"/>
      <c r="ABL190" s="7"/>
      <c r="ABM190" s="7"/>
      <c r="ABN190" s="7"/>
      <c r="ABO190" s="7"/>
      <c r="ABP190" s="7"/>
      <c r="ABQ190" s="7"/>
      <c r="ABR190" s="7"/>
      <c r="ABS190" s="7"/>
      <c r="ABT190" s="7"/>
      <c r="ABU190" s="7"/>
      <c r="ABV190" s="7"/>
      <c r="ABW190" s="7"/>
      <c r="ABX190" s="7"/>
      <c r="ABY190" s="7"/>
      <c r="ABZ190" s="7"/>
      <c r="ACA190" s="7"/>
      <c r="ACB190" s="7"/>
      <c r="ACC190" s="7"/>
      <c r="ACD190" s="7"/>
      <c r="ACE190" s="7"/>
      <c r="ACF190" s="7"/>
      <c r="ACG190" s="7"/>
      <c r="ACH190" s="7"/>
      <c r="ACI190" s="7"/>
      <c r="ACJ190" s="7"/>
      <c r="ACK190" s="7"/>
      <c r="ACL190" s="7"/>
      <c r="ACM190" s="7"/>
      <c r="ACN190" s="7"/>
      <c r="ACO190" s="7"/>
      <c r="ACP190" s="7"/>
      <c r="ACQ190" s="7"/>
      <c r="ACR190" s="7"/>
      <c r="ACS190" s="7"/>
      <c r="ACT190" s="7"/>
      <c r="ACU190" s="7"/>
      <c r="ACV190" s="7"/>
      <c r="ACW190" s="7"/>
      <c r="ACX190" s="7"/>
      <c r="ACY190" s="7"/>
      <c r="ACZ190" s="7"/>
      <c r="ADA190" s="7"/>
      <c r="ADB190" s="7"/>
      <c r="ADC190" s="7"/>
      <c r="ADD190" s="7"/>
      <c r="ADE190" s="7"/>
      <c r="ADF190" s="7"/>
      <c r="ADG190" s="7"/>
      <c r="ADH190" s="7"/>
      <c r="ADI190" s="7"/>
      <c r="ADJ190" s="7"/>
      <c r="ADK190" s="7"/>
      <c r="ADL190" s="7"/>
      <c r="ADM190" s="7"/>
      <c r="ADN190" s="7"/>
      <c r="ADO190" s="7"/>
      <c r="ADP190" s="7"/>
      <c r="ADQ190" s="7"/>
      <c r="ADR190" s="7"/>
      <c r="ADS190" s="7"/>
      <c r="ADT190" s="7"/>
      <c r="ADU190" s="7"/>
      <c r="ADV190" s="7"/>
      <c r="ADW190" s="7"/>
      <c r="ADX190" s="7"/>
      <c r="ADY190" s="7"/>
      <c r="ADZ190" s="7"/>
      <c r="AEA190" s="7"/>
      <c r="AEB190" s="7"/>
      <c r="AEC190" s="7"/>
      <c r="AED190" s="7"/>
      <c r="AEE190" s="7"/>
      <c r="AEF190" s="7"/>
      <c r="AEG190" s="7"/>
      <c r="AEH190" s="7"/>
      <c r="AEI190" s="7"/>
      <c r="AEJ190" s="7"/>
      <c r="AEK190" s="7"/>
      <c r="AEL190" s="7"/>
      <c r="AEM190" s="7"/>
      <c r="AEN190" s="7"/>
      <c r="AEO190" s="7"/>
      <c r="AEP190" s="7"/>
      <c r="AEQ190" s="7"/>
      <c r="AER190" s="7"/>
      <c r="AES190" s="7"/>
      <c r="AET190" s="7"/>
      <c r="AEU190" s="7"/>
      <c r="AEV190" s="7"/>
      <c r="AEW190" s="7"/>
      <c r="AEX190" s="7"/>
      <c r="AEY190" s="7"/>
      <c r="AEZ190" s="7"/>
      <c r="AFA190" s="7"/>
      <c r="AFB190" s="7"/>
      <c r="AFC190" s="7"/>
      <c r="AFD190" s="7"/>
      <c r="AFE190" s="7"/>
      <c r="AFF190" s="7"/>
      <c r="AFG190" s="7"/>
      <c r="AFH190" s="7"/>
      <c r="AFI190" s="7"/>
      <c r="AFJ190" s="7"/>
      <c r="AFK190" s="7"/>
      <c r="AFL190" s="7"/>
      <c r="AFM190" s="7"/>
      <c r="AFN190" s="7"/>
      <c r="AFO190" s="7"/>
      <c r="AFP190" s="7"/>
      <c r="AFQ190" s="7"/>
      <c r="AFR190" s="7"/>
      <c r="AFS190" s="7"/>
      <c r="AFT190" s="7"/>
      <c r="AFU190" s="7"/>
      <c r="AFV190" s="7"/>
      <c r="AFW190" s="7"/>
      <c r="AFX190" s="7"/>
      <c r="AFY190" s="7"/>
      <c r="AFZ190" s="7"/>
      <c r="AGA190" s="7"/>
      <c r="AGB190" s="7"/>
      <c r="AGC190" s="7"/>
      <c r="AGD190" s="7"/>
      <c r="AGE190" s="7"/>
      <c r="AGF190" s="7"/>
      <c r="AGG190" s="7"/>
      <c r="AGH190" s="7"/>
      <c r="AGI190" s="7"/>
      <c r="AGJ190" s="7"/>
      <c r="AGK190" s="7"/>
      <c r="AGL190" s="7"/>
      <c r="AGM190" s="7"/>
      <c r="AGN190" s="7"/>
      <c r="AGO190" s="7"/>
      <c r="AGP190" s="7"/>
      <c r="AGQ190" s="7"/>
      <c r="AGR190" s="7"/>
      <c r="AGS190" s="7"/>
      <c r="AGT190" s="7"/>
      <c r="AGU190" s="7"/>
      <c r="AGV190" s="7"/>
      <c r="AGW190" s="7"/>
      <c r="AGX190" s="7"/>
      <c r="AGY190" s="7"/>
      <c r="AGZ190" s="7"/>
      <c r="AHA190" s="7"/>
      <c r="AHB190" s="7"/>
      <c r="AHC190" s="7"/>
      <c r="AHD190" s="7"/>
      <c r="AHE190" s="7"/>
      <c r="AHF190" s="7"/>
      <c r="AHG190" s="7"/>
      <c r="AHH190" s="7"/>
      <c r="AHI190" s="7"/>
      <c r="AHJ190" s="7"/>
      <c r="AHK190" s="7"/>
      <c r="AHL190" s="7"/>
      <c r="AHM190" s="7"/>
      <c r="AHN190" s="7"/>
      <c r="AHO190" s="7"/>
      <c r="AHP190" s="7"/>
      <c r="AHQ190" s="7"/>
      <c r="AHR190" s="7"/>
      <c r="AHS190" s="7"/>
      <c r="AHT190" s="7"/>
      <c r="AHU190" s="7"/>
      <c r="AHV190" s="7"/>
      <c r="AHW190" s="7"/>
      <c r="AHX190" s="7"/>
      <c r="AHY190" s="7"/>
      <c r="AHZ190" s="7"/>
      <c r="AIA190" s="7"/>
      <c r="AIB190" s="7"/>
      <c r="AIC190" s="7"/>
      <c r="AID190" s="7"/>
      <c r="AIE190" s="7"/>
      <c r="AIF190" s="7"/>
      <c r="AIG190" s="7"/>
      <c r="AIH190" s="7"/>
      <c r="AII190" s="7"/>
      <c r="AIJ190" s="7"/>
      <c r="AIK190" s="7"/>
      <c r="AIL190" s="7"/>
      <c r="AIM190" s="7"/>
      <c r="AIN190" s="7"/>
      <c r="AIO190" s="7"/>
      <c r="AIP190" s="7"/>
      <c r="AIQ190" s="7"/>
      <c r="AIR190" s="7"/>
      <c r="AIS190" s="7"/>
      <c r="AIT190" s="7"/>
      <c r="AIU190" s="7"/>
      <c r="AIV190" s="7"/>
      <c r="AIW190" s="7"/>
      <c r="AIX190" s="7"/>
      <c r="AIY190" s="7"/>
      <c r="AIZ190" s="7"/>
      <c r="AJA190" s="7"/>
      <c r="AJB190" s="7"/>
      <c r="AJC190" s="7"/>
      <c r="AJD190" s="7"/>
      <c r="AJE190" s="7"/>
      <c r="AJF190" s="7"/>
      <c r="AJG190" s="7"/>
      <c r="AJH190" s="7"/>
      <c r="AJI190" s="7"/>
      <c r="AJJ190" s="7"/>
      <c r="AJK190" s="7"/>
      <c r="AJL190" s="7"/>
      <c r="AJM190" s="7"/>
      <c r="AJN190" s="7"/>
      <c r="AJO190" s="7"/>
      <c r="AJP190" s="7"/>
      <c r="AJQ190" s="7"/>
      <c r="AJR190" s="7"/>
      <c r="AJS190" s="7"/>
      <c r="AJT190" s="7"/>
      <c r="AJU190" s="7"/>
      <c r="AJV190" s="7"/>
      <c r="AJW190" s="7"/>
      <c r="AJX190" s="7"/>
      <c r="AJY190" s="7"/>
      <c r="AJZ190" s="7"/>
      <c r="AKA190" s="7"/>
      <c r="AKB190" s="7"/>
      <c r="AKC190" s="7"/>
      <c r="AKD190" s="7"/>
      <c r="AKE190" s="7"/>
      <c r="AKF190" s="7"/>
      <c r="AKG190" s="7"/>
      <c r="AKH190" s="7"/>
      <c r="AKI190" s="7"/>
      <c r="AKJ190" s="7"/>
      <c r="AKK190" s="7"/>
      <c r="AKL190" s="7"/>
      <c r="AKM190" s="7"/>
      <c r="AKN190" s="7"/>
      <c r="AKO190" s="7"/>
      <c r="AKP190" s="7"/>
      <c r="AKQ190" s="7"/>
      <c r="AKR190" s="7"/>
      <c r="AKS190" s="7"/>
      <c r="AKT190" s="7"/>
      <c r="AKU190" s="7"/>
      <c r="AKV190" s="7"/>
      <c r="AKW190" s="7"/>
      <c r="AKX190" s="7"/>
      <c r="AKY190" s="7"/>
      <c r="AKZ190" s="7"/>
      <c r="ALA190" s="7"/>
      <c r="ALB190" s="7"/>
      <c r="ALC190" s="7"/>
      <c r="ALD190" s="7"/>
      <c r="ALE190" s="7"/>
      <c r="ALF190" s="7"/>
      <c r="ALG190" s="7"/>
      <c r="ALH190" s="7"/>
      <c r="ALI190" s="7"/>
      <c r="ALJ190" s="7"/>
      <c r="ALK190" s="7"/>
      <c r="ALL190" s="7"/>
      <c r="ALM190" s="7"/>
      <c r="ALN190" s="7"/>
      <c r="ALO190" s="7"/>
      <c r="ALP190" s="7"/>
      <c r="ALQ190" s="7"/>
      <c r="ALR190" s="7"/>
      <c r="ALS190" s="7"/>
      <c r="ALT190" s="7"/>
      <c r="ALU190" s="7"/>
      <c r="ALV190" s="7"/>
      <c r="ALW190" s="7"/>
      <c r="ALX190" s="7"/>
      <c r="ALY190" s="7"/>
      <c r="ALZ190" s="7"/>
    </row>
    <row r="191" spans="1:1014" s="7" customFormat="1" x14ac:dyDescent="0.2">
      <c r="A191" s="68" t="s">
        <v>142</v>
      </c>
      <c r="B191" s="42" t="s">
        <v>4</v>
      </c>
      <c r="C191" s="43">
        <v>400</v>
      </c>
      <c r="D191" s="69">
        <v>10</v>
      </c>
      <c r="E191" s="70">
        <v>40</v>
      </c>
      <c r="F191" s="23"/>
      <c r="G191" s="81">
        <f t="shared" si="33"/>
        <v>0</v>
      </c>
      <c r="H191" s="23"/>
      <c r="I191" s="81">
        <f t="shared" si="34"/>
        <v>0</v>
      </c>
      <c r="J191" s="90">
        <f t="shared" si="19"/>
        <v>0</v>
      </c>
      <c r="K191" s="90">
        <f t="shared" si="20"/>
        <v>0</v>
      </c>
      <c r="L191" s="98">
        <v>3.5</v>
      </c>
      <c r="M191" s="99">
        <f t="shared" si="35"/>
        <v>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  <c r="IU191" s="8"/>
      <c r="IV191" s="8"/>
      <c r="IW191" s="8"/>
      <c r="IX191" s="8"/>
      <c r="IY191" s="8"/>
      <c r="IZ191" s="8"/>
      <c r="JA191" s="8"/>
      <c r="JB191" s="8"/>
      <c r="JC191" s="8"/>
      <c r="JD191" s="8"/>
      <c r="JE191" s="8"/>
      <c r="JF191" s="8"/>
      <c r="JG191" s="8"/>
      <c r="JH191" s="8"/>
      <c r="JI191" s="8"/>
      <c r="JJ191" s="8"/>
      <c r="JK191" s="8"/>
      <c r="JL191" s="8"/>
      <c r="JM191" s="8"/>
      <c r="JN191" s="8"/>
      <c r="JO191" s="8"/>
      <c r="JP191" s="8"/>
      <c r="JQ191" s="8"/>
      <c r="JR191" s="8"/>
      <c r="JS191" s="8"/>
      <c r="JT191" s="8"/>
      <c r="JU191" s="8"/>
      <c r="JV191" s="8"/>
      <c r="JW191" s="8"/>
      <c r="JX191" s="8"/>
      <c r="JY191" s="8"/>
      <c r="JZ191" s="8"/>
      <c r="KA191" s="8"/>
      <c r="KB191" s="8"/>
      <c r="KC191" s="8"/>
      <c r="KD191" s="8"/>
      <c r="KE191" s="8"/>
      <c r="KF191" s="8"/>
      <c r="KG191" s="8"/>
      <c r="KH191" s="8"/>
      <c r="KI191" s="8"/>
      <c r="KJ191" s="8"/>
      <c r="KK191" s="8"/>
      <c r="KL191" s="8"/>
      <c r="KM191" s="8"/>
      <c r="KN191" s="8"/>
      <c r="KO191" s="8"/>
      <c r="KP191" s="8"/>
      <c r="KQ191" s="8"/>
      <c r="KR191" s="8"/>
      <c r="KS191" s="8"/>
      <c r="KT191" s="8"/>
      <c r="KU191" s="8"/>
      <c r="KV191" s="8"/>
      <c r="KW191" s="8"/>
      <c r="KX191" s="8"/>
      <c r="KY191" s="8"/>
      <c r="KZ191" s="8"/>
      <c r="LA191" s="8"/>
      <c r="LB191" s="8"/>
      <c r="LC191" s="8"/>
      <c r="LD191" s="8"/>
      <c r="LE191" s="8"/>
      <c r="LF191" s="8"/>
      <c r="LG191" s="8"/>
      <c r="LH191" s="8"/>
      <c r="LI191" s="8"/>
      <c r="LJ191" s="8"/>
      <c r="LK191" s="8"/>
      <c r="LL191" s="8"/>
      <c r="LM191" s="8"/>
      <c r="LN191" s="8"/>
      <c r="LO191" s="8"/>
      <c r="LP191" s="8"/>
      <c r="LQ191" s="8"/>
      <c r="LR191" s="8"/>
      <c r="LS191" s="8"/>
      <c r="LT191" s="8"/>
      <c r="LU191" s="8"/>
      <c r="LV191" s="8"/>
      <c r="LW191" s="8"/>
      <c r="LX191" s="8"/>
      <c r="LY191" s="8"/>
      <c r="LZ191" s="8"/>
      <c r="MA191" s="8"/>
      <c r="MB191" s="8"/>
      <c r="MC191" s="8"/>
      <c r="MD191" s="8"/>
      <c r="ME191" s="8"/>
      <c r="MF191" s="8"/>
      <c r="MG191" s="8"/>
      <c r="MH191" s="8"/>
      <c r="MI191" s="8"/>
      <c r="MJ191" s="8"/>
      <c r="MK191" s="8"/>
      <c r="ML191" s="8"/>
      <c r="MM191" s="8"/>
      <c r="MN191" s="8"/>
      <c r="MO191" s="8"/>
      <c r="MP191" s="8"/>
      <c r="MQ191" s="8"/>
      <c r="MR191" s="8"/>
      <c r="MS191" s="8"/>
      <c r="MT191" s="8"/>
      <c r="MU191" s="8"/>
      <c r="MV191" s="8"/>
      <c r="MW191" s="8"/>
      <c r="MX191" s="8"/>
      <c r="MY191" s="8"/>
      <c r="MZ191" s="8"/>
      <c r="NA191" s="8"/>
      <c r="NB191" s="8"/>
      <c r="NC191" s="8"/>
      <c r="ND191" s="8"/>
      <c r="NE191" s="8"/>
      <c r="NF191" s="8"/>
      <c r="NG191" s="8"/>
      <c r="NH191" s="8"/>
      <c r="NI191" s="8"/>
      <c r="NJ191" s="8"/>
      <c r="NK191" s="8"/>
      <c r="NL191" s="8"/>
      <c r="NM191" s="8"/>
      <c r="NN191" s="8"/>
      <c r="NO191" s="8"/>
      <c r="NP191" s="8"/>
      <c r="NQ191" s="8"/>
      <c r="NR191" s="8"/>
      <c r="NS191" s="8"/>
      <c r="NT191" s="8"/>
      <c r="NU191" s="8"/>
      <c r="NV191" s="8"/>
      <c r="NW191" s="8"/>
      <c r="NX191" s="8"/>
      <c r="NY191" s="8"/>
      <c r="NZ191" s="8"/>
      <c r="OA191" s="8"/>
      <c r="OB191" s="8"/>
      <c r="OC191" s="8"/>
      <c r="OD191" s="8"/>
      <c r="OE191" s="8"/>
      <c r="OF191" s="8"/>
      <c r="OG191" s="8"/>
      <c r="OH191" s="8"/>
      <c r="OI191" s="8"/>
      <c r="OJ191" s="8"/>
      <c r="OK191" s="8"/>
      <c r="OL191" s="8"/>
      <c r="OM191" s="8"/>
      <c r="ON191" s="8"/>
      <c r="OO191" s="8"/>
      <c r="OP191" s="8"/>
      <c r="OQ191" s="8"/>
      <c r="OR191" s="8"/>
      <c r="OS191" s="8"/>
      <c r="OT191" s="8"/>
      <c r="OU191" s="8"/>
      <c r="OV191" s="8"/>
      <c r="OW191" s="8"/>
      <c r="OX191" s="8"/>
      <c r="OY191" s="8"/>
      <c r="OZ191" s="8"/>
      <c r="PA191" s="8"/>
      <c r="PB191" s="8"/>
      <c r="PC191" s="8"/>
      <c r="PD191" s="8"/>
      <c r="PE191" s="8"/>
      <c r="PF191" s="8"/>
      <c r="PG191" s="8"/>
      <c r="PH191" s="8"/>
      <c r="PI191" s="8"/>
      <c r="PJ191" s="8"/>
      <c r="PK191" s="8"/>
      <c r="PL191" s="8"/>
      <c r="PM191" s="8"/>
      <c r="PN191" s="8"/>
      <c r="PO191" s="8"/>
      <c r="PP191" s="8"/>
      <c r="PQ191" s="8"/>
      <c r="PR191" s="8"/>
      <c r="PS191" s="8"/>
      <c r="PT191" s="8"/>
      <c r="PU191" s="8"/>
      <c r="PV191" s="8"/>
      <c r="PW191" s="8"/>
      <c r="PX191" s="8"/>
      <c r="PY191" s="8"/>
      <c r="PZ191" s="8"/>
      <c r="QA191" s="8"/>
      <c r="QB191" s="8"/>
      <c r="QC191" s="8"/>
      <c r="QD191" s="8"/>
      <c r="QE191" s="8"/>
      <c r="QF191" s="8"/>
      <c r="QG191" s="8"/>
      <c r="QH191" s="8"/>
      <c r="QI191" s="8"/>
      <c r="QJ191" s="8"/>
      <c r="QK191" s="8"/>
      <c r="QL191" s="8"/>
      <c r="QM191" s="8"/>
      <c r="QN191" s="8"/>
      <c r="QO191" s="8"/>
      <c r="QP191" s="8"/>
      <c r="QQ191" s="8"/>
      <c r="QR191" s="8"/>
      <c r="QS191" s="8"/>
      <c r="QT191" s="8"/>
      <c r="QU191" s="8"/>
      <c r="QV191" s="8"/>
      <c r="QW191" s="8"/>
      <c r="QX191" s="8"/>
      <c r="QY191" s="8"/>
      <c r="QZ191" s="8"/>
      <c r="RA191" s="8"/>
      <c r="RB191" s="8"/>
      <c r="RC191" s="8"/>
      <c r="RD191" s="8"/>
      <c r="RE191" s="8"/>
      <c r="RF191" s="8"/>
      <c r="RG191" s="8"/>
      <c r="RH191" s="8"/>
      <c r="RI191" s="8"/>
      <c r="RJ191" s="8"/>
      <c r="RK191" s="8"/>
      <c r="RL191" s="8"/>
      <c r="RM191" s="8"/>
      <c r="RN191" s="8"/>
      <c r="RO191" s="8"/>
      <c r="RP191" s="8"/>
      <c r="RQ191" s="8"/>
      <c r="RR191" s="8"/>
      <c r="RS191" s="8"/>
      <c r="RT191" s="8"/>
      <c r="RU191" s="8"/>
      <c r="RV191" s="8"/>
      <c r="RW191" s="8"/>
      <c r="RX191" s="8"/>
      <c r="RY191" s="8"/>
      <c r="RZ191" s="8"/>
      <c r="SA191" s="8"/>
      <c r="SB191" s="8"/>
      <c r="SC191" s="8"/>
      <c r="SD191" s="8"/>
      <c r="SE191" s="8"/>
      <c r="SF191" s="8"/>
      <c r="SG191" s="8"/>
      <c r="SH191" s="8"/>
      <c r="SI191" s="8"/>
      <c r="SJ191" s="8"/>
      <c r="SK191" s="8"/>
      <c r="SL191" s="8"/>
      <c r="SM191" s="8"/>
      <c r="SN191" s="8"/>
      <c r="SO191" s="8"/>
      <c r="SP191" s="8"/>
      <c r="SQ191" s="8"/>
      <c r="SR191" s="8"/>
      <c r="SS191" s="8"/>
      <c r="ST191" s="8"/>
      <c r="SU191" s="8"/>
      <c r="SV191" s="8"/>
      <c r="SW191" s="8"/>
      <c r="SX191" s="8"/>
      <c r="SY191" s="8"/>
      <c r="SZ191" s="8"/>
      <c r="TA191" s="8"/>
      <c r="TB191" s="8"/>
      <c r="TC191" s="8"/>
      <c r="TD191" s="8"/>
      <c r="TE191" s="8"/>
      <c r="TF191" s="8"/>
      <c r="TG191" s="8"/>
      <c r="TH191" s="8"/>
      <c r="TI191" s="8"/>
      <c r="TJ191" s="8"/>
      <c r="TK191" s="8"/>
      <c r="TL191" s="8"/>
      <c r="TM191" s="8"/>
      <c r="TN191" s="8"/>
      <c r="TO191" s="8"/>
      <c r="TP191" s="8"/>
      <c r="TQ191" s="8"/>
      <c r="TR191" s="8"/>
      <c r="TS191" s="8"/>
      <c r="TT191" s="8"/>
      <c r="TU191" s="8"/>
      <c r="TV191" s="8"/>
      <c r="TW191" s="8"/>
      <c r="TX191" s="8"/>
      <c r="TY191" s="8"/>
      <c r="TZ191" s="8"/>
      <c r="UA191" s="8"/>
      <c r="UB191" s="8"/>
      <c r="UC191" s="8"/>
      <c r="UD191" s="8"/>
      <c r="UE191" s="8"/>
      <c r="UF191" s="8"/>
      <c r="UG191" s="8"/>
      <c r="UH191" s="8"/>
      <c r="UI191" s="8"/>
      <c r="UJ191" s="8"/>
      <c r="UK191" s="8"/>
      <c r="UL191" s="8"/>
      <c r="UM191" s="8"/>
      <c r="UN191" s="8"/>
      <c r="UO191" s="8"/>
      <c r="UP191" s="8"/>
      <c r="UQ191" s="8"/>
      <c r="UR191" s="8"/>
      <c r="US191" s="8"/>
      <c r="UT191" s="8"/>
      <c r="UU191" s="8"/>
      <c r="UV191" s="8"/>
      <c r="UW191" s="8"/>
      <c r="UX191" s="8"/>
      <c r="UY191" s="8"/>
      <c r="UZ191" s="8"/>
      <c r="VA191" s="8"/>
      <c r="VB191" s="8"/>
      <c r="VC191" s="8"/>
      <c r="VD191" s="8"/>
      <c r="VE191" s="8"/>
      <c r="VF191" s="8"/>
      <c r="VG191" s="8"/>
      <c r="VH191" s="8"/>
      <c r="VI191" s="8"/>
      <c r="VJ191" s="8"/>
      <c r="VK191" s="8"/>
      <c r="VL191" s="8"/>
      <c r="VM191" s="8"/>
      <c r="VN191" s="8"/>
      <c r="VO191" s="8"/>
      <c r="VP191" s="8"/>
      <c r="VQ191" s="8"/>
      <c r="VR191" s="8"/>
      <c r="VS191" s="8"/>
      <c r="VT191" s="8"/>
      <c r="VU191" s="8"/>
      <c r="VV191" s="8"/>
      <c r="VW191" s="8"/>
      <c r="VX191" s="8"/>
      <c r="VY191" s="8"/>
      <c r="VZ191" s="8"/>
      <c r="WA191" s="8"/>
      <c r="WB191" s="8"/>
      <c r="WC191" s="8"/>
      <c r="WD191" s="8"/>
      <c r="WE191" s="8"/>
      <c r="WF191" s="8"/>
      <c r="WG191" s="8"/>
      <c r="WH191" s="8"/>
      <c r="WI191" s="8"/>
      <c r="WJ191" s="8"/>
      <c r="WK191" s="8"/>
      <c r="WL191" s="8"/>
      <c r="WM191" s="8"/>
      <c r="WN191" s="8"/>
      <c r="WO191" s="8"/>
      <c r="WP191" s="8"/>
      <c r="WQ191" s="8"/>
      <c r="WR191" s="8"/>
      <c r="WS191" s="8"/>
      <c r="WT191" s="8"/>
      <c r="WU191" s="8"/>
      <c r="WV191" s="8"/>
      <c r="WW191" s="8"/>
      <c r="WX191" s="8"/>
      <c r="WY191" s="8"/>
      <c r="WZ191" s="8"/>
      <c r="XA191" s="8"/>
      <c r="XB191" s="8"/>
      <c r="XC191" s="8"/>
      <c r="XD191" s="8"/>
      <c r="XE191" s="8"/>
      <c r="XF191" s="8"/>
      <c r="XG191" s="8"/>
      <c r="XH191" s="8"/>
      <c r="XI191" s="8"/>
      <c r="XJ191" s="8"/>
      <c r="XK191" s="8"/>
      <c r="XL191" s="8"/>
      <c r="XM191" s="8"/>
      <c r="XN191" s="8"/>
      <c r="XO191" s="8"/>
      <c r="XP191" s="8"/>
      <c r="XQ191" s="8"/>
      <c r="XR191" s="8"/>
      <c r="XS191" s="8"/>
      <c r="XT191" s="8"/>
      <c r="XU191" s="8"/>
      <c r="XV191" s="8"/>
      <c r="XW191" s="8"/>
      <c r="XX191" s="8"/>
      <c r="XY191" s="8"/>
      <c r="XZ191" s="8"/>
      <c r="YA191" s="8"/>
      <c r="YB191" s="8"/>
      <c r="YC191" s="8"/>
      <c r="YD191" s="8"/>
      <c r="YE191" s="8"/>
      <c r="YF191" s="8"/>
      <c r="YG191" s="8"/>
      <c r="YH191" s="8"/>
      <c r="YI191" s="8"/>
      <c r="YJ191" s="8"/>
      <c r="YK191" s="8"/>
      <c r="YL191" s="8"/>
      <c r="YM191" s="8"/>
      <c r="YN191" s="8"/>
      <c r="YO191" s="8"/>
      <c r="YP191" s="8"/>
      <c r="YQ191" s="8"/>
      <c r="YR191" s="8"/>
      <c r="YS191" s="8"/>
      <c r="YT191" s="8"/>
      <c r="YU191" s="8"/>
      <c r="YV191" s="8"/>
      <c r="YW191" s="8"/>
      <c r="YX191" s="8"/>
      <c r="YY191" s="8"/>
      <c r="YZ191" s="8"/>
      <c r="ZA191" s="8"/>
      <c r="ZB191" s="8"/>
      <c r="ZC191" s="8"/>
      <c r="ZD191" s="8"/>
      <c r="ZE191" s="8"/>
      <c r="ZF191" s="8"/>
      <c r="ZG191" s="8"/>
      <c r="ZH191" s="8"/>
      <c r="ZI191" s="8"/>
      <c r="ZJ191" s="8"/>
      <c r="ZK191" s="8"/>
      <c r="ZL191" s="8"/>
      <c r="ZM191" s="8"/>
      <c r="ZN191" s="8"/>
      <c r="ZO191" s="8"/>
      <c r="ZP191" s="8"/>
      <c r="ZQ191" s="8"/>
      <c r="ZR191" s="8"/>
      <c r="ZS191" s="8"/>
      <c r="ZT191" s="8"/>
      <c r="ZU191" s="8"/>
      <c r="ZV191" s="8"/>
      <c r="ZW191" s="8"/>
      <c r="ZX191" s="8"/>
      <c r="ZY191" s="8"/>
      <c r="ZZ191" s="8"/>
      <c r="AAA191" s="8"/>
      <c r="AAB191" s="8"/>
      <c r="AAC191" s="8"/>
      <c r="AAD191" s="8"/>
      <c r="AAE191" s="8"/>
      <c r="AAF191" s="8"/>
      <c r="AAG191" s="8"/>
      <c r="AAH191" s="8"/>
      <c r="AAI191" s="8"/>
      <c r="AAJ191" s="8"/>
      <c r="AAK191" s="8"/>
      <c r="AAL191" s="8"/>
      <c r="AAM191" s="8"/>
      <c r="AAN191" s="8"/>
      <c r="AAO191" s="8"/>
      <c r="AAP191" s="8"/>
      <c r="AAQ191" s="8"/>
      <c r="AAR191" s="8"/>
      <c r="AAS191" s="8"/>
      <c r="AAT191" s="8"/>
      <c r="AAU191" s="8"/>
      <c r="AAV191" s="8"/>
      <c r="AAW191" s="8"/>
      <c r="AAX191" s="8"/>
      <c r="AAY191" s="8"/>
      <c r="AAZ191" s="8"/>
      <c r="ABA191" s="8"/>
      <c r="ABB191" s="8"/>
      <c r="ABC191" s="8"/>
      <c r="ABD191" s="8"/>
      <c r="ABE191" s="8"/>
      <c r="ABF191" s="8"/>
      <c r="ABG191" s="8"/>
      <c r="ABH191" s="8"/>
      <c r="ABI191" s="8"/>
      <c r="ABJ191" s="8"/>
      <c r="ABK191" s="8"/>
      <c r="ABL191" s="8"/>
      <c r="ABM191" s="8"/>
      <c r="ABN191" s="8"/>
      <c r="ABO191" s="8"/>
      <c r="ABP191" s="8"/>
      <c r="ABQ191" s="8"/>
      <c r="ABR191" s="8"/>
      <c r="ABS191" s="8"/>
      <c r="ABT191" s="8"/>
      <c r="ABU191" s="8"/>
      <c r="ABV191" s="8"/>
      <c r="ABW191" s="8"/>
      <c r="ABX191" s="8"/>
      <c r="ABY191" s="8"/>
      <c r="ABZ191" s="8"/>
      <c r="ACA191" s="8"/>
      <c r="ACB191" s="8"/>
      <c r="ACC191" s="8"/>
      <c r="ACD191" s="8"/>
      <c r="ACE191" s="8"/>
      <c r="ACF191" s="8"/>
      <c r="ACG191" s="8"/>
      <c r="ACH191" s="8"/>
      <c r="ACI191" s="8"/>
      <c r="ACJ191" s="8"/>
      <c r="ACK191" s="8"/>
      <c r="ACL191" s="8"/>
      <c r="ACM191" s="8"/>
      <c r="ACN191" s="8"/>
      <c r="ACO191" s="8"/>
      <c r="ACP191" s="8"/>
      <c r="ACQ191" s="8"/>
      <c r="ACR191" s="8"/>
      <c r="ACS191" s="8"/>
      <c r="ACT191" s="8"/>
      <c r="ACU191" s="8"/>
      <c r="ACV191" s="8"/>
      <c r="ACW191" s="8"/>
      <c r="ACX191" s="8"/>
      <c r="ACY191" s="8"/>
      <c r="ACZ191" s="8"/>
      <c r="ADA191" s="8"/>
      <c r="ADB191" s="8"/>
      <c r="ADC191" s="8"/>
      <c r="ADD191" s="8"/>
      <c r="ADE191" s="8"/>
      <c r="ADF191" s="8"/>
      <c r="ADG191" s="8"/>
      <c r="ADH191" s="8"/>
      <c r="ADI191" s="8"/>
      <c r="ADJ191" s="8"/>
      <c r="ADK191" s="8"/>
      <c r="ADL191" s="8"/>
      <c r="ADM191" s="8"/>
      <c r="ADN191" s="8"/>
      <c r="ADO191" s="8"/>
      <c r="ADP191" s="8"/>
      <c r="ADQ191" s="8"/>
      <c r="ADR191" s="8"/>
      <c r="ADS191" s="8"/>
      <c r="ADT191" s="8"/>
      <c r="ADU191" s="8"/>
      <c r="ADV191" s="8"/>
      <c r="ADW191" s="8"/>
      <c r="ADX191" s="8"/>
      <c r="ADY191" s="8"/>
      <c r="ADZ191" s="8"/>
      <c r="AEA191" s="8"/>
      <c r="AEB191" s="8"/>
      <c r="AEC191" s="8"/>
      <c r="AED191" s="8"/>
      <c r="AEE191" s="8"/>
      <c r="AEF191" s="8"/>
      <c r="AEG191" s="8"/>
      <c r="AEH191" s="8"/>
      <c r="AEI191" s="8"/>
      <c r="AEJ191" s="8"/>
      <c r="AEK191" s="8"/>
      <c r="AEL191" s="8"/>
      <c r="AEM191" s="8"/>
      <c r="AEN191" s="8"/>
      <c r="AEO191" s="8"/>
      <c r="AEP191" s="8"/>
      <c r="AEQ191" s="8"/>
      <c r="AER191" s="8"/>
      <c r="AES191" s="8"/>
      <c r="AET191" s="8"/>
      <c r="AEU191" s="8"/>
      <c r="AEV191" s="8"/>
      <c r="AEW191" s="8"/>
      <c r="AEX191" s="8"/>
      <c r="AEY191" s="8"/>
      <c r="AEZ191" s="8"/>
      <c r="AFA191" s="8"/>
      <c r="AFB191" s="8"/>
      <c r="AFC191" s="8"/>
      <c r="AFD191" s="8"/>
      <c r="AFE191" s="8"/>
      <c r="AFF191" s="8"/>
      <c r="AFG191" s="8"/>
      <c r="AFH191" s="8"/>
      <c r="AFI191" s="8"/>
      <c r="AFJ191" s="8"/>
      <c r="AFK191" s="8"/>
      <c r="AFL191" s="8"/>
      <c r="AFM191" s="8"/>
      <c r="AFN191" s="8"/>
      <c r="AFO191" s="8"/>
      <c r="AFP191" s="8"/>
      <c r="AFQ191" s="8"/>
      <c r="AFR191" s="8"/>
      <c r="AFS191" s="8"/>
      <c r="AFT191" s="8"/>
      <c r="AFU191" s="8"/>
      <c r="AFV191" s="8"/>
      <c r="AFW191" s="8"/>
      <c r="AFX191" s="8"/>
      <c r="AFY191" s="8"/>
      <c r="AFZ191" s="8"/>
      <c r="AGA191" s="8"/>
      <c r="AGB191" s="8"/>
      <c r="AGC191" s="8"/>
      <c r="AGD191" s="8"/>
      <c r="AGE191" s="8"/>
      <c r="AGF191" s="8"/>
      <c r="AGG191" s="8"/>
      <c r="AGH191" s="8"/>
      <c r="AGI191" s="8"/>
      <c r="AGJ191" s="8"/>
      <c r="AGK191" s="8"/>
      <c r="AGL191" s="8"/>
      <c r="AGM191" s="8"/>
      <c r="AGN191" s="8"/>
      <c r="AGO191" s="8"/>
      <c r="AGP191" s="8"/>
      <c r="AGQ191" s="8"/>
      <c r="AGR191" s="8"/>
      <c r="AGS191" s="8"/>
      <c r="AGT191" s="8"/>
      <c r="AGU191" s="8"/>
      <c r="AGV191" s="8"/>
      <c r="AGW191" s="8"/>
      <c r="AGX191" s="8"/>
      <c r="AGY191" s="8"/>
      <c r="AGZ191" s="8"/>
      <c r="AHA191" s="8"/>
      <c r="AHB191" s="8"/>
      <c r="AHC191" s="8"/>
      <c r="AHD191" s="8"/>
      <c r="AHE191" s="8"/>
      <c r="AHF191" s="8"/>
      <c r="AHG191" s="8"/>
      <c r="AHH191" s="8"/>
      <c r="AHI191" s="8"/>
      <c r="AHJ191" s="8"/>
      <c r="AHK191" s="8"/>
      <c r="AHL191" s="8"/>
      <c r="AHM191" s="8"/>
      <c r="AHN191" s="8"/>
      <c r="AHO191" s="8"/>
      <c r="AHP191" s="8"/>
      <c r="AHQ191" s="8"/>
      <c r="AHR191" s="8"/>
      <c r="AHS191" s="8"/>
      <c r="AHT191" s="8"/>
      <c r="AHU191" s="8"/>
      <c r="AHV191" s="8"/>
      <c r="AHW191" s="8"/>
      <c r="AHX191" s="8"/>
      <c r="AHY191" s="8"/>
      <c r="AHZ191" s="8"/>
      <c r="AIA191" s="8"/>
      <c r="AIB191" s="8"/>
      <c r="AIC191" s="8"/>
      <c r="AID191" s="8"/>
      <c r="AIE191" s="8"/>
      <c r="AIF191" s="8"/>
      <c r="AIG191" s="8"/>
      <c r="AIH191" s="8"/>
      <c r="AII191" s="8"/>
      <c r="AIJ191" s="8"/>
      <c r="AIK191" s="8"/>
      <c r="AIL191" s="8"/>
      <c r="AIM191" s="8"/>
      <c r="AIN191" s="8"/>
      <c r="AIO191" s="8"/>
      <c r="AIP191" s="8"/>
      <c r="AIQ191" s="8"/>
      <c r="AIR191" s="8"/>
      <c r="AIS191" s="8"/>
      <c r="AIT191" s="8"/>
      <c r="AIU191" s="8"/>
      <c r="AIV191" s="8"/>
      <c r="AIW191" s="8"/>
      <c r="AIX191" s="8"/>
      <c r="AIY191" s="8"/>
      <c r="AIZ191" s="8"/>
      <c r="AJA191" s="8"/>
      <c r="AJB191" s="8"/>
      <c r="AJC191" s="8"/>
      <c r="AJD191" s="8"/>
      <c r="AJE191" s="8"/>
      <c r="AJF191" s="8"/>
      <c r="AJG191" s="8"/>
      <c r="AJH191" s="8"/>
      <c r="AJI191" s="8"/>
      <c r="AJJ191" s="8"/>
      <c r="AJK191" s="8"/>
      <c r="AJL191" s="8"/>
      <c r="AJM191" s="8"/>
      <c r="AJN191" s="8"/>
      <c r="AJO191" s="8"/>
      <c r="AJP191" s="8"/>
      <c r="AJQ191" s="8"/>
      <c r="AJR191" s="8"/>
      <c r="AJS191" s="8"/>
      <c r="AJT191" s="8"/>
      <c r="AJU191" s="8"/>
      <c r="AJV191" s="8"/>
      <c r="AJW191" s="8"/>
      <c r="AJX191" s="8"/>
      <c r="AJY191" s="8"/>
      <c r="AJZ191" s="8"/>
      <c r="AKA191" s="8"/>
      <c r="AKB191" s="8"/>
      <c r="AKC191" s="8"/>
      <c r="AKD191" s="8"/>
      <c r="AKE191" s="8"/>
      <c r="AKF191" s="8"/>
      <c r="AKG191" s="8"/>
      <c r="AKH191" s="8"/>
      <c r="AKI191" s="8"/>
      <c r="AKJ191" s="8"/>
      <c r="AKK191" s="8"/>
      <c r="AKL191" s="8"/>
      <c r="AKM191" s="8"/>
      <c r="AKN191" s="8"/>
      <c r="AKO191" s="8"/>
      <c r="AKP191" s="8"/>
      <c r="AKQ191" s="8"/>
      <c r="AKR191" s="8"/>
      <c r="AKS191" s="8"/>
      <c r="AKT191" s="8"/>
      <c r="AKU191" s="8"/>
      <c r="AKV191" s="8"/>
      <c r="AKW191" s="8"/>
      <c r="AKX191" s="8"/>
      <c r="AKY191" s="8"/>
      <c r="AKZ191" s="8"/>
      <c r="ALA191" s="8"/>
      <c r="ALB191" s="8"/>
      <c r="ALC191" s="8"/>
      <c r="ALD191" s="8"/>
      <c r="ALE191" s="8"/>
      <c r="ALF191" s="8"/>
      <c r="ALG191" s="8"/>
      <c r="ALH191" s="8"/>
      <c r="ALI191" s="8"/>
      <c r="ALJ191" s="8"/>
      <c r="ALK191" s="8"/>
      <c r="ALL191" s="8"/>
      <c r="ALM191" s="8"/>
      <c r="ALN191" s="8"/>
      <c r="ALO191" s="8"/>
      <c r="ALP191" s="8"/>
      <c r="ALQ191" s="8"/>
      <c r="ALR191" s="8"/>
      <c r="ALS191" s="8"/>
      <c r="ALT191" s="8"/>
      <c r="ALU191" s="8"/>
      <c r="ALV191" s="8"/>
      <c r="ALW191" s="8"/>
    </row>
    <row r="192" spans="1:1014" s="8" customFormat="1" x14ac:dyDescent="0.2">
      <c r="A192" s="68" t="s">
        <v>142</v>
      </c>
      <c r="B192" s="42" t="s">
        <v>8</v>
      </c>
      <c r="C192" s="43">
        <v>400</v>
      </c>
      <c r="D192" s="69">
        <v>10</v>
      </c>
      <c r="E192" s="70">
        <v>40</v>
      </c>
      <c r="F192" s="23"/>
      <c r="G192" s="81">
        <f t="shared" si="33"/>
        <v>0</v>
      </c>
      <c r="H192" s="23"/>
      <c r="I192" s="81">
        <f t="shared" si="34"/>
        <v>0</v>
      </c>
      <c r="J192" s="90">
        <f t="shared" si="19"/>
        <v>0</v>
      </c>
      <c r="K192" s="90">
        <f t="shared" si="20"/>
        <v>0</v>
      </c>
      <c r="L192" s="98">
        <v>3.5</v>
      </c>
      <c r="M192" s="104">
        <f t="shared" si="35"/>
        <v>0</v>
      </c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  <c r="IU192" s="7"/>
      <c r="IV192" s="7"/>
      <c r="IW192" s="7"/>
      <c r="IX192" s="7"/>
      <c r="IY192" s="7"/>
      <c r="IZ192" s="7"/>
      <c r="JA192" s="7"/>
      <c r="JB192" s="7"/>
      <c r="JC192" s="7"/>
      <c r="JD192" s="7"/>
      <c r="JE192" s="7"/>
      <c r="JF192" s="7"/>
      <c r="JG192" s="7"/>
      <c r="JH192" s="7"/>
      <c r="JI192" s="7"/>
      <c r="JJ192" s="7"/>
      <c r="JK192" s="7"/>
      <c r="JL192" s="7"/>
      <c r="JM192" s="7"/>
      <c r="JN192" s="7"/>
      <c r="JO192" s="7"/>
      <c r="JP192" s="7"/>
      <c r="JQ192" s="7"/>
      <c r="JR192" s="7"/>
      <c r="JS192" s="7"/>
      <c r="JT192" s="7"/>
      <c r="JU192" s="7"/>
      <c r="JV192" s="7"/>
      <c r="JW192" s="7"/>
      <c r="JX192" s="7"/>
      <c r="JY192" s="7"/>
      <c r="JZ192" s="7"/>
      <c r="KA192" s="7"/>
      <c r="KB192" s="7"/>
      <c r="KC192" s="7"/>
      <c r="KD192" s="7"/>
      <c r="KE192" s="7"/>
      <c r="KF192" s="7"/>
      <c r="KG192" s="7"/>
      <c r="KH192" s="7"/>
      <c r="KI192" s="7"/>
      <c r="KJ192" s="7"/>
      <c r="KK192" s="7"/>
      <c r="KL192" s="7"/>
      <c r="KM192" s="7"/>
      <c r="KN192" s="7"/>
      <c r="KO192" s="7"/>
      <c r="KP192" s="7"/>
      <c r="KQ192" s="7"/>
      <c r="KR192" s="7"/>
      <c r="KS192" s="7"/>
      <c r="KT192" s="7"/>
      <c r="KU192" s="7"/>
      <c r="KV192" s="7"/>
      <c r="KW192" s="7"/>
      <c r="KX192" s="7"/>
      <c r="KY192" s="7"/>
      <c r="KZ192" s="7"/>
      <c r="LA192" s="7"/>
      <c r="LB192" s="7"/>
      <c r="LC192" s="7"/>
      <c r="LD192" s="7"/>
      <c r="LE192" s="7"/>
      <c r="LF192" s="7"/>
      <c r="LG192" s="7"/>
      <c r="LH192" s="7"/>
      <c r="LI192" s="7"/>
      <c r="LJ192" s="7"/>
      <c r="LK192" s="7"/>
      <c r="LL192" s="7"/>
      <c r="LM192" s="7"/>
      <c r="LN192" s="7"/>
      <c r="LO192" s="7"/>
      <c r="LP192" s="7"/>
      <c r="LQ192" s="7"/>
      <c r="LR192" s="7"/>
      <c r="LS192" s="7"/>
      <c r="LT192" s="7"/>
      <c r="LU192" s="7"/>
      <c r="LV192" s="7"/>
      <c r="LW192" s="7"/>
      <c r="LX192" s="7"/>
      <c r="LY192" s="7"/>
      <c r="LZ192" s="7"/>
      <c r="MA192" s="7"/>
      <c r="MB192" s="7"/>
      <c r="MC192" s="7"/>
      <c r="MD192" s="7"/>
      <c r="ME192" s="7"/>
      <c r="MF192" s="7"/>
      <c r="MG192" s="7"/>
      <c r="MH192" s="7"/>
      <c r="MI192" s="7"/>
      <c r="MJ192" s="7"/>
      <c r="MK192" s="7"/>
      <c r="ML192" s="7"/>
      <c r="MM192" s="7"/>
      <c r="MN192" s="7"/>
      <c r="MO192" s="7"/>
      <c r="MP192" s="7"/>
      <c r="MQ192" s="7"/>
      <c r="MR192" s="7"/>
      <c r="MS192" s="7"/>
      <c r="MT192" s="7"/>
      <c r="MU192" s="7"/>
      <c r="MV192" s="7"/>
      <c r="MW192" s="7"/>
      <c r="MX192" s="7"/>
      <c r="MY192" s="7"/>
      <c r="MZ192" s="7"/>
      <c r="NA192" s="7"/>
      <c r="NB192" s="7"/>
      <c r="NC192" s="7"/>
      <c r="ND192" s="7"/>
      <c r="NE192" s="7"/>
      <c r="NF192" s="7"/>
      <c r="NG192" s="7"/>
      <c r="NH192" s="7"/>
      <c r="NI192" s="7"/>
      <c r="NJ192" s="7"/>
      <c r="NK192" s="7"/>
      <c r="NL192" s="7"/>
      <c r="NM192" s="7"/>
      <c r="NN192" s="7"/>
      <c r="NO192" s="7"/>
      <c r="NP192" s="7"/>
      <c r="NQ192" s="7"/>
      <c r="NR192" s="7"/>
      <c r="NS192" s="7"/>
      <c r="NT192" s="7"/>
      <c r="NU192" s="7"/>
      <c r="NV192" s="7"/>
      <c r="NW192" s="7"/>
      <c r="NX192" s="7"/>
      <c r="NY192" s="7"/>
      <c r="NZ192" s="7"/>
      <c r="OA192" s="7"/>
      <c r="OB192" s="7"/>
      <c r="OC192" s="7"/>
      <c r="OD192" s="7"/>
      <c r="OE192" s="7"/>
      <c r="OF192" s="7"/>
      <c r="OG192" s="7"/>
      <c r="OH192" s="7"/>
      <c r="OI192" s="7"/>
      <c r="OJ192" s="7"/>
      <c r="OK192" s="7"/>
      <c r="OL192" s="7"/>
      <c r="OM192" s="7"/>
      <c r="ON192" s="7"/>
      <c r="OO192" s="7"/>
      <c r="OP192" s="7"/>
      <c r="OQ192" s="7"/>
      <c r="OR192" s="7"/>
      <c r="OS192" s="7"/>
      <c r="OT192" s="7"/>
      <c r="OU192" s="7"/>
      <c r="OV192" s="7"/>
      <c r="OW192" s="7"/>
      <c r="OX192" s="7"/>
      <c r="OY192" s="7"/>
      <c r="OZ192" s="7"/>
      <c r="PA192" s="7"/>
      <c r="PB192" s="7"/>
      <c r="PC192" s="7"/>
      <c r="PD192" s="7"/>
      <c r="PE192" s="7"/>
      <c r="PF192" s="7"/>
      <c r="PG192" s="7"/>
      <c r="PH192" s="7"/>
      <c r="PI192" s="7"/>
      <c r="PJ192" s="7"/>
      <c r="PK192" s="7"/>
      <c r="PL192" s="7"/>
      <c r="PM192" s="7"/>
      <c r="PN192" s="7"/>
      <c r="PO192" s="7"/>
      <c r="PP192" s="7"/>
      <c r="PQ192" s="7"/>
      <c r="PR192" s="7"/>
      <c r="PS192" s="7"/>
      <c r="PT192" s="7"/>
      <c r="PU192" s="7"/>
      <c r="PV192" s="7"/>
      <c r="PW192" s="7"/>
      <c r="PX192" s="7"/>
      <c r="PY192" s="7"/>
      <c r="PZ192" s="7"/>
      <c r="QA192" s="7"/>
      <c r="QB192" s="7"/>
      <c r="QC192" s="7"/>
      <c r="QD192" s="7"/>
      <c r="QE192" s="7"/>
      <c r="QF192" s="7"/>
      <c r="QG192" s="7"/>
      <c r="QH192" s="7"/>
      <c r="QI192" s="7"/>
      <c r="QJ192" s="7"/>
      <c r="QK192" s="7"/>
      <c r="QL192" s="7"/>
      <c r="QM192" s="7"/>
      <c r="QN192" s="7"/>
      <c r="QO192" s="7"/>
      <c r="QP192" s="7"/>
      <c r="QQ192" s="7"/>
      <c r="QR192" s="7"/>
      <c r="QS192" s="7"/>
      <c r="QT192" s="7"/>
      <c r="QU192" s="7"/>
      <c r="QV192" s="7"/>
      <c r="QW192" s="7"/>
      <c r="QX192" s="7"/>
      <c r="QY192" s="7"/>
      <c r="QZ192" s="7"/>
      <c r="RA192" s="7"/>
      <c r="RB192" s="7"/>
      <c r="RC192" s="7"/>
      <c r="RD192" s="7"/>
      <c r="RE192" s="7"/>
      <c r="RF192" s="7"/>
      <c r="RG192" s="7"/>
      <c r="RH192" s="7"/>
      <c r="RI192" s="7"/>
      <c r="RJ192" s="7"/>
      <c r="RK192" s="7"/>
      <c r="RL192" s="7"/>
      <c r="RM192" s="7"/>
      <c r="RN192" s="7"/>
      <c r="RO192" s="7"/>
      <c r="RP192" s="7"/>
      <c r="RQ192" s="7"/>
      <c r="RR192" s="7"/>
      <c r="RS192" s="7"/>
      <c r="RT192" s="7"/>
      <c r="RU192" s="7"/>
      <c r="RV192" s="7"/>
      <c r="RW192" s="7"/>
      <c r="RX192" s="7"/>
      <c r="RY192" s="7"/>
      <c r="RZ192" s="7"/>
      <c r="SA192" s="7"/>
      <c r="SB192" s="7"/>
      <c r="SC192" s="7"/>
      <c r="SD192" s="7"/>
      <c r="SE192" s="7"/>
      <c r="SF192" s="7"/>
      <c r="SG192" s="7"/>
      <c r="SH192" s="7"/>
      <c r="SI192" s="7"/>
      <c r="SJ192" s="7"/>
      <c r="SK192" s="7"/>
      <c r="SL192" s="7"/>
      <c r="SM192" s="7"/>
      <c r="SN192" s="7"/>
      <c r="SO192" s="7"/>
      <c r="SP192" s="7"/>
      <c r="SQ192" s="7"/>
      <c r="SR192" s="7"/>
      <c r="SS192" s="7"/>
      <c r="ST192" s="7"/>
      <c r="SU192" s="7"/>
      <c r="SV192" s="7"/>
      <c r="SW192" s="7"/>
      <c r="SX192" s="7"/>
      <c r="SY192" s="7"/>
      <c r="SZ192" s="7"/>
      <c r="TA192" s="7"/>
      <c r="TB192" s="7"/>
      <c r="TC192" s="7"/>
      <c r="TD192" s="7"/>
      <c r="TE192" s="7"/>
      <c r="TF192" s="7"/>
      <c r="TG192" s="7"/>
      <c r="TH192" s="7"/>
      <c r="TI192" s="7"/>
      <c r="TJ192" s="7"/>
      <c r="TK192" s="7"/>
      <c r="TL192" s="7"/>
      <c r="TM192" s="7"/>
      <c r="TN192" s="7"/>
      <c r="TO192" s="7"/>
      <c r="TP192" s="7"/>
      <c r="TQ192" s="7"/>
      <c r="TR192" s="7"/>
      <c r="TS192" s="7"/>
      <c r="TT192" s="7"/>
      <c r="TU192" s="7"/>
      <c r="TV192" s="7"/>
      <c r="TW192" s="7"/>
      <c r="TX192" s="7"/>
      <c r="TY192" s="7"/>
      <c r="TZ192" s="7"/>
      <c r="UA192" s="7"/>
      <c r="UB192" s="7"/>
      <c r="UC192" s="7"/>
      <c r="UD192" s="7"/>
      <c r="UE192" s="7"/>
      <c r="UF192" s="7"/>
      <c r="UG192" s="7"/>
      <c r="UH192" s="7"/>
      <c r="UI192" s="7"/>
      <c r="UJ192" s="7"/>
      <c r="UK192" s="7"/>
      <c r="UL192" s="7"/>
      <c r="UM192" s="7"/>
      <c r="UN192" s="7"/>
      <c r="UO192" s="7"/>
      <c r="UP192" s="7"/>
      <c r="UQ192" s="7"/>
      <c r="UR192" s="7"/>
      <c r="US192" s="7"/>
      <c r="UT192" s="7"/>
      <c r="UU192" s="7"/>
      <c r="UV192" s="7"/>
      <c r="UW192" s="7"/>
      <c r="UX192" s="7"/>
      <c r="UY192" s="7"/>
      <c r="UZ192" s="7"/>
      <c r="VA192" s="7"/>
      <c r="VB192" s="7"/>
      <c r="VC192" s="7"/>
      <c r="VD192" s="7"/>
      <c r="VE192" s="7"/>
      <c r="VF192" s="7"/>
      <c r="VG192" s="7"/>
      <c r="VH192" s="7"/>
      <c r="VI192" s="7"/>
      <c r="VJ192" s="7"/>
      <c r="VK192" s="7"/>
      <c r="VL192" s="7"/>
      <c r="VM192" s="7"/>
      <c r="VN192" s="7"/>
      <c r="VO192" s="7"/>
      <c r="VP192" s="7"/>
      <c r="VQ192" s="7"/>
      <c r="VR192" s="7"/>
      <c r="VS192" s="7"/>
      <c r="VT192" s="7"/>
      <c r="VU192" s="7"/>
      <c r="VV192" s="7"/>
      <c r="VW192" s="7"/>
      <c r="VX192" s="7"/>
      <c r="VY192" s="7"/>
      <c r="VZ192" s="7"/>
      <c r="WA192" s="7"/>
      <c r="WB192" s="7"/>
      <c r="WC192" s="7"/>
      <c r="WD192" s="7"/>
      <c r="WE192" s="7"/>
      <c r="WF192" s="7"/>
      <c r="WG192" s="7"/>
      <c r="WH192" s="7"/>
      <c r="WI192" s="7"/>
      <c r="WJ192" s="7"/>
      <c r="WK192" s="7"/>
      <c r="WL192" s="7"/>
      <c r="WM192" s="7"/>
      <c r="WN192" s="7"/>
      <c r="WO192" s="7"/>
      <c r="WP192" s="7"/>
      <c r="WQ192" s="7"/>
      <c r="WR192" s="7"/>
      <c r="WS192" s="7"/>
      <c r="WT192" s="7"/>
      <c r="WU192" s="7"/>
      <c r="WV192" s="7"/>
      <c r="WW192" s="7"/>
      <c r="WX192" s="7"/>
      <c r="WY192" s="7"/>
      <c r="WZ192" s="7"/>
      <c r="XA192" s="7"/>
      <c r="XB192" s="7"/>
      <c r="XC192" s="7"/>
      <c r="XD192" s="7"/>
      <c r="XE192" s="7"/>
      <c r="XF192" s="7"/>
      <c r="XG192" s="7"/>
      <c r="XH192" s="7"/>
      <c r="XI192" s="7"/>
      <c r="XJ192" s="7"/>
      <c r="XK192" s="7"/>
      <c r="XL192" s="7"/>
      <c r="XM192" s="7"/>
      <c r="XN192" s="7"/>
      <c r="XO192" s="7"/>
      <c r="XP192" s="7"/>
      <c r="XQ192" s="7"/>
      <c r="XR192" s="7"/>
      <c r="XS192" s="7"/>
      <c r="XT192" s="7"/>
      <c r="XU192" s="7"/>
      <c r="XV192" s="7"/>
      <c r="XW192" s="7"/>
      <c r="XX192" s="7"/>
      <c r="XY192" s="7"/>
      <c r="XZ192" s="7"/>
      <c r="YA192" s="7"/>
      <c r="YB192" s="7"/>
      <c r="YC192" s="7"/>
      <c r="YD192" s="7"/>
      <c r="YE192" s="7"/>
      <c r="YF192" s="7"/>
      <c r="YG192" s="7"/>
      <c r="YH192" s="7"/>
      <c r="YI192" s="7"/>
      <c r="YJ192" s="7"/>
      <c r="YK192" s="7"/>
      <c r="YL192" s="7"/>
      <c r="YM192" s="7"/>
      <c r="YN192" s="7"/>
      <c r="YO192" s="7"/>
      <c r="YP192" s="7"/>
      <c r="YQ192" s="7"/>
      <c r="YR192" s="7"/>
      <c r="YS192" s="7"/>
      <c r="YT192" s="7"/>
      <c r="YU192" s="7"/>
      <c r="YV192" s="7"/>
      <c r="YW192" s="7"/>
      <c r="YX192" s="7"/>
      <c r="YY192" s="7"/>
      <c r="YZ192" s="7"/>
      <c r="ZA192" s="7"/>
      <c r="ZB192" s="7"/>
      <c r="ZC192" s="7"/>
      <c r="ZD192" s="7"/>
      <c r="ZE192" s="7"/>
      <c r="ZF192" s="7"/>
      <c r="ZG192" s="7"/>
      <c r="ZH192" s="7"/>
      <c r="ZI192" s="7"/>
      <c r="ZJ192" s="7"/>
      <c r="ZK192" s="7"/>
      <c r="ZL192" s="7"/>
      <c r="ZM192" s="7"/>
      <c r="ZN192" s="7"/>
      <c r="ZO192" s="7"/>
      <c r="ZP192" s="7"/>
      <c r="ZQ192" s="7"/>
      <c r="ZR192" s="7"/>
      <c r="ZS192" s="7"/>
      <c r="ZT192" s="7"/>
      <c r="ZU192" s="7"/>
      <c r="ZV192" s="7"/>
      <c r="ZW192" s="7"/>
      <c r="ZX192" s="7"/>
      <c r="ZY192" s="7"/>
      <c r="ZZ192" s="7"/>
      <c r="AAA192" s="7"/>
      <c r="AAB192" s="7"/>
      <c r="AAC192" s="7"/>
      <c r="AAD192" s="7"/>
      <c r="AAE192" s="7"/>
      <c r="AAF192" s="7"/>
      <c r="AAG192" s="7"/>
      <c r="AAH192" s="7"/>
      <c r="AAI192" s="7"/>
      <c r="AAJ192" s="7"/>
      <c r="AAK192" s="7"/>
      <c r="AAL192" s="7"/>
      <c r="AAM192" s="7"/>
      <c r="AAN192" s="7"/>
      <c r="AAO192" s="7"/>
      <c r="AAP192" s="7"/>
      <c r="AAQ192" s="7"/>
      <c r="AAR192" s="7"/>
      <c r="AAS192" s="7"/>
      <c r="AAT192" s="7"/>
      <c r="AAU192" s="7"/>
      <c r="AAV192" s="7"/>
      <c r="AAW192" s="7"/>
      <c r="AAX192" s="7"/>
      <c r="AAY192" s="7"/>
      <c r="AAZ192" s="7"/>
      <c r="ABA192" s="7"/>
      <c r="ABB192" s="7"/>
      <c r="ABC192" s="7"/>
      <c r="ABD192" s="7"/>
      <c r="ABE192" s="7"/>
      <c r="ABF192" s="7"/>
      <c r="ABG192" s="7"/>
      <c r="ABH192" s="7"/>
      <c r="ABI192" s="7"/>
      <c r="ABJ192" s="7"/>
      <c r="ABK192" s="7"/>
      <c r="ABL192" s="7"/>
      <c r="ABM192" s="7"/>
      <c r="ABN192" s="7"/>
      <c r="ABO192" s="7"/>
      <c r="ABP192" s="7"/>
      <c r="ABQ192" s="7"/>
      <c r="ABR192" s="7"/>
      <c r="ABS192" s="7"/>
      <c r="ABT192" s="7"/>
      <c r="ABU192" s="7"/>
      <c r="ABV192" s="7"/>
      <c r="ABW192" s="7"/>
      <c r="ABX192" s="7"/>
      <c r="ABY192" s="7"/>
      <c r="ABZ192" s="7"/>
      <c r="ACA192" s="7"/>
      <c r="ACB192" s="7"/>
      <c r="ACC192" s="7"/>
      <c r="ACD192" s="7"/>
      <c r="ACE192" s="7"/>
      <c r="ACF192" s="7"/>
      <c r="ACG192" s="7"/>
      <c r="ACH192" s="7"/>
      <c r="ACI192" s="7"/>
      <c r="ACJ192" s="7"/>
      <c r="ACK192" s="7"/>
      <c r="ACL192" s="7"/>
      <c r="ACM192" s="7"/>
      <c r="ACN192" s="7"/>
      <c r="ACO192" s="7"/>
      <c r="ACP192" s="7"/>
      <c r="ACQ192" s="7"/>
      <c r="ACR192" s="7"/>
      <c r="ACS192" s="7"/>
      <c r="ACT192" s="7"/>
      <c r="ACU192" s="7"/>
      <c r="ACV192" s="7"/>
      <c r="ACW192" s="7"/>
      <c r="ACX192" s="7"/>
      <c r="ACY192" s="7"/>
      <c r="ACZ192" s="7"/>
      <c r="ADA192" s="7"/>
      <c r="ADB192" s="7"/>
      <c r="ADC192" s="7"/>
      <c r="ADD192" s="7"/>
      <c r="ADE192" s="7"/>
      <c r="ADF192" s="7"/>
      <c r="ADG192" s="7"/>
      <c r="ADH192" s="7"/>
      <c r="ADI192" s="7"/>
      <c r="ADJ192" s="7"/>
      <c r="ADK192" s="7"/>
      <c r="ADL192" s="7"/>
      <c r="ADM192" s="7"/>
      <c r="ADN192" s="7"/>
      <c r="ADO192" s="7"/>
      <c r="ADP192" s="7"/>
      <c r="ADQ192" s="7"/>
      <c r="ADR192" s="7"/>
      <c r="ADS192" s="7"/>
      <c r="ADT192" s="7"/>
      <c r="ADU192" s="7"/>
      <c r="ADV192" s="7"/>
      <c r="ADW192" s="7"/>
      <c r="ADX192" s="7"/>
      <c r="ADY192" s="7"/>
      <c r="ADZ192" s="7"/>
      <c r="AEA192" s="7"/>
      <c r="AEB192" s="7"/>
      <c r="AEC192" s="7"/>
      <c r="AED192" s="7"/>
      <c r="AEE192" s="7"/>
      <c r="AEF192" s="7"/>
      <c r="AEG192" s="7"/>
      <c r="AEH192" s="7"/>
      <c r="AEI192" s="7"/>
      <c r="AEJ192" s="7"/>
      <c r="AEK192" s="7"/>
      <c r="AEL192" s="7"/>
      <c r="AEM192" s="7"/>
      <c r="AEN192" s="7"/>
      <c r="AEO192" s="7"/>
      <c r="AEP192" s="7"/>
      <c r="AEQ192" s="7"/>
      <c r="AER192" s="7"/>
      <c r="AES192" s="7"/>
      <c r="AET192" s="7"/>
      <c r="AEU192" s="7"/>
      <c r="AEV192" s="7"/>
      <c r="AEW192" s="7"/>
      <c r="AEX192" s="7"/>
      <c r="AEY192" s="7"/>
      <c r="AEZ192" s="7"/>
      <c r="AFA192" s="7"/>
      <c r="AFB192" s="7"/>
      <c r="AFC192" s="7"/>
      <c r="AFD192" s="7"/>
      <c r="AFE192" s="7"/>
      <c r="AFF192" s="7"/>
      <c r="AFG192" s="7"/>
      <c r="AFH192" s="7"/>
      <c r="AFI192" s="7"/>
      <c r="AFJ192" s="7"/>
      <c r="AFK192" s="7"/>
      <c r="AFL192" s="7"/>
      <c r="AFM192" s="7"/>
      <c r="AFN192" s="7"/>
      <c r="AFO192" s="7"/>
      <c r="AFP192" s="7"/>
      <c r="AFQ192" s="7"/>
      <c r="AFR192" s="7"/>
      <c r="AFS192" s="7"/>
      <c r="AFT192" s="7"/>
      <c r="AFU192" s="7"/>
      <c r="AFV192" s="7"/>
      <c r="AFW192" s="7"/>
      <c r="AFX192" s="7"/>
      <c r="AFY192" s="7"/>
      <c r="AFZ192" s="7"/>
      <c r="AGA192" s="7"/>
      <c r="AGB192" s="7"/>
      <c r="AGC192" s="7"/>
      <c r="AGD192" s="7"/>
      <c r="AGE192" s="7"/>
      <c r="AGF192" s="7"/>
      <c r="AGG192" s="7"/>
      <c r="AGH192" s="7"/>
      <c r="AGI192" s="7"/>
      <c r="AGJ192" s="7"/>
      <c r="AGK192" s="7"/>
      <c r="AGL192" s="7"/>
      <c r="AGM192" s="7"/>
      <c r="AGN192" s="7"/>
      <c r="AGO192" s="7"/>
      <c r="AGP192" s="7"/>
      <c r="AGQ192" s="7"/>
      <c r="AGR192" s="7"/>
      <c r="AGS192" s="7"/>
      <c r="AGT192" s="7"/>
      <c r="AGU192" s="7"/>
      <c r="AGV192" s="7"/>
      <c r="AGW192" s="7"/>
      <c r="AGX192" s="7"/>
      <c r="AGY192" s="7"/>
      <c r="AGZ192" s="7"/>
      <c r="AHA192" s="7"/>
      <c r="AHB192" s="7"/>
      <c r="AHC192" s="7"/>
      <c r="AHD192" s="7"/>
      <c r="AHE192" s="7"/>
      <c r="AHF192" s="7"/>
      <c r="AHG192" s="7"/>
      <c r="AHH192" s="7"/>
      <c r="AHI192" s="7"/>
      <c r="AHJ192" s="7"/>
      <c r="AHK192" s="7"/>
      <c r="AHL192" s="7"/>
      <c r="AHM192" s="7"/>
      <c r="AHN192" s="7"/>
      <c r="AHO192" s="7"/>
      <c r="AHP192" s="7"/>
      <c r="AHQ192" s="7"/>
      <c r="AHR192" s="7"/>
      <c r="AHS192" s="7"/>
      <c r="AHT192" s="7"/>
      <c r="AHU192" s="7"/>
      <c r="AHV192" s="7"/>
      <c r="AHW192" s="7"/>
      <c r="AHX192" s="7"/>
      <c r="AHY192" s="7"/>
      <c r="AHZ192" s="7"/>
      <c r="AIA192" s="7"/>
      <c r="AIB192" s="7"/>
      <c r="AIC192" s="7"/>
      <c r="AID192" s="7"/>
      <c r="AIE192" s="7"/>
      <c r="AIF192" s="7"/>
      <c r="AIG192" s="7"/>
      <c r="AIH192" s="7"/>
      <c r="AII192" s="7"/>
      <c r="AIJ192" s="7"/>
      <c r="AIK192" s="7"/>
      <c r="AIL192" s="7"/>
      <c r="AIM192" s="7"/>
      <c r="AIN192" s="7"/>
      <c r="AIO192" s="7"/>
      <c r="AIP192" s="7"/>
      <c r="AIQ192" s="7"/>
      <c r="AIR192" s="7"/>
      <c r="AIS192" s="7"/>
      <c r="AIT192" s="7"/>
      <c r="AIU192" s="7"/>
      <c r="AIV192" s="7"/>
      <c r="AIW192" s="7"/>
      <c r="AIX192" s="7"/>
      <c r="AIY192" s="7"/>
      <c r="AIZ192" s="7"/>
      <c r="AJA192" s="7"/>
      <c r="AJB192" s="7"/>
      <c r="AJC192" s="7"/>
      <c r="AJD192" s="7"/>
      <c r="AJE192" s="7"/>
      <c r="AJF192" s="7"/>
      <c r="AJG192" s="7"/>
      <c r="AJH192" s="7"/>
      <c r="AJI192" s="7"/>
      <c r="AJJ192" s="7"/>
      <c r="AJK192" s="7"/>
      <c r="AJL192" s="7"/>
      <c r="AJM192" s="7"/>
      <c r="AJN192" s="7"/>
      <c r="AJO192" s="7"/>
      <c r="AJP192" s="7"/>
      <c r="AJQ192" s="7"/>
      <c r="AJR192" s="7"/>
      <c r="AJS192" s="7"/>
      <c r="AJT192" s="7"/>
      <c r="AJU192" s="7"/>
      <c r="AJV192" s="7"/>
      <c r="AJW192" s="7"/>
      <c r="AJX192" s="7"/>
      <c r="AJY192" s="7"/>
      <c r="AJZ192" s="7"/>
      <c r="AKA192" s="7"/>
      <c r="AKB192" s="7"/>
      <c r="AKC192" s="7"/>
      <c r="AKD192" s="7"/>
      <c r="AKE192" s="7"/>
      <c r="AKF192" s="7"/>
      <c r="AKG192" s="7"/>
      <c r="AKH192" s="7"/>
      <c r="AKI192" s="7"/>
      <c r="AKJ192" s="7"/>
      <c r="AKK192" s="7"/>
      <c r="AKL192" s="7"/>
      <c r="AKM192" s="7"/>
      <c r="AKN192" s="7"/>
      <c r="AKO192" s="7"/>
      <c r="AKP192" s="7"/>
      <c r="AKQ192" s="7"/>
      <c r="AKR192" s="7"/>
      <c r="AKS192" s="7"/>
      <c r="AKT192" s="7"/>
      <c r="AKU192" s="7"/>
      <c r="AKV192" s="7"/>
      <c r="AKW192" s="7"/>
      <c r="AKX192" s="7"/>
      <c r="AKY192" s="7"/>
      <c r="AKZ192" s="7"/>
      <c r="ALA192" s="7"/>
      <c r="ALB192" s="7"/>
      <c r="ALC192" s="7"/>
      <c r="ALD192" s="7"/>
      <c r="ALE192" s="7"/>
      <c r="ALF192" s="7"/>
      <c r="ALG192" s="7"/>
      <c r="ALH192" s="7"/>
      <c r="ALI192" s="7"/>
      <c r="ALJ192" s="7"/>
      <c r="ALK192" s="7"/>
      <c r="ALL192" s="7"/>
      <c r="ALM192" s="7"/>
      <c r="ALN192" s="7"/>
      <c r="ALO192" s="7"/>
      <c r="ALP192" s="7"/>
      <c r="ALQ192" s="7"/>
      <c r="ALR192" s="7"/>
      <c r="ALS192" s="7"/>
      <c r="ALT192" s="7"/>
      <c r="ALU192" s="7"/>
      <c r="ALV192" s="7"/>
      <c r="ALW192" s="7"/>
      <c r="ALX192" s="7"/>
      <c r="ALY192" s="7"/>
      <c r="ALZ192" s="7"/>
    </row>
    <row r="193" spans="1:1014" s="7" customFormat="1" x14ac:dyDescent="0.2">
      <c r="A193" s="68" t="s">
        <v>142</v>
      </c>
      <c r="B193" s="42" t="s">
        <v>9</v>
      </c>
      <c r="C193" s="43">
        <v>400</v>
      </c>
      <c r="D193" s="69">
        <v>10</v>
      </c>
      <c r="E193" s="70">
        <v>40</v>
      </c>
      <c r="F193" s="23"/>
      <c r="G193" s="81">
        <f t="shared" si="33"/>
        <v>0</v>
      </c>
      <c r="H193" s="23"/>
      <c r="I193" s="81">
        <f t="shared" si="34"/>
        <v>0</v>
      </c>
      <c r="J193" s="90">
        <f t="shared" si="19"/>
        <v>0</v>
      </c>
      <c r="K193" s="90">
        <f t="shared" si="20"/>
        <v>0</v>
      </c>
      <c r="L193" s="98">
        <v>3.5</v>
      </c>
      <c r="M193" s="99">
        <f t="shared" si="35"/>
        <v>0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  <c r="IU193" s="8"/>
      <c r="IV193" s="8"/>
      <c r="IW193" s="8"/>
      <c r="IX193" s="8"/>
      <c r="IY193" s="8"/>
      <c r="IZ193" s="8"/>
      <c r="JA193" s="8"/>
      <c r="JB193" s="8"/>
      <c r="JC193" s="8"/>
      <c r="JD193" s="8"/>
      <c r="JE193" s="8"/>
      <c r="JF193" s="8"/>
      <c r="JG193" s="8"/>
      <c r="JH193" s="8"/>
      <c r="JI193" s="8"/>
      <c r="JJ193" s="8"/>
      <c r="JK193" s="8"/>
      <c r="JL193" s="8"/>
      <c r="JM193" s="8"/>
      <c r="JN193" s="8"/>
      <c r="JO193" s="8"/>
      <c r="JP193" s="8"/>
      <c r="JQ193" s="8"/>
      <c r="JR193" s="8"/>
      <c r="JS193" s="8"/>
      <c r="JT193" s="8"/>
      <c r="JU193" s="8"/>
      <c r="JV193" s="8"/>
      <c r="JW193" s="8"/>
      <c r="JX193" s="8"/>
      <c r="JY193" s="8"/>
      <c r="JZ193" s="8"/>
      <c r="KA193" s="8"/>
      <c r="KB193" s="8"/>
      <c r="KC193" s="8"/>
      <c r="KD193" s="8"/>
      <c r="KE193" s="8"/>
      <c r="KF193" s="8"/>
      <c r="KG193" s="8"/>
      <c r="KH193" s="8"/>
      <c r="KI193" s="8"/>
      <c r="KJ193" s="8"/>
      <c r="KK193" s="8"/>
      <c r="KL193" s="8"/>
      <c r="KM193" s="8"/>
      <c r="KN193" s="8"/>
      <c r="KO193" s="8"/>
      <c r="KP193" s="8"/>
      <c r="KQ193" s="8"/>
      <c r="KR193" s="8"/>
      <c r="KS193" s="8"/>
      <c r="KT193" s="8"/>
      <c r="KU193" s="8"/>
      <c r="KV193" s="8"/>
      <c r="KW193" s="8"/>
      <c r="KX193" s="8"/>
      <c r="KY193" s="8"/>
      <c r="KZ193" s="8"/>
      <c r="LA193" s="8"/>
      <c r="LB193" s="8"/>
      <c r="LC193" s="8"/>
      <c r="LD193" s="8"/>
      <c r="LE193" s="8"/>
      <c r="LF193" s="8"/>
      <c r="LG193" s="8"/>
      <c r="LH193" s="8"/>
      <c r="LI193" s="8"/>
      <c r="LJ193" s="8"/>
      <c r="LK193" s="8"/>
      <c r="LL193" s="8"/>
      <c r="LM193" s="8"/>
      <c r="LN193" s="8"/>
      <c r="LO193" s="8"/>
      <c r="LP193" s="8"/>
      <c r="LQ193" s="8"/>
      <c r="LR193" s="8"/>
      <c r="LS193" s="8"/>
      <c r="LT193" s="8"/>
      <c r="LU193" s="8"/>
      <c r="LV193" s="8"/>
      <c r="LW193" s="8"/>
      <c r="LX193" s="8"/>
      <c r="LY193" s="8"/>
      <c r="LZ193" s="8"/>
      <c r="MA193" s="8"/>
      <c r="MB193" s="8"/>
      <c r="MC193" s="8"/>
      <c r="MD193" s="8"/>
      <c r="ME193" s="8"/>
      <c r="MF193" s="8"/>
      <c r="MG193" s="8"/>
      <c r="MH193" s="8"/>
      <c r="MI193" s="8"/>
      <c r="MJ193" s="8"/>
      <c r="MK193" s="8"/>
      <c r="ML193" s="8"/>
      <c r="MM193" s="8"/>
      <c r="MN193" s="8"/>
      <c r="MO193" s="8"/>
      <c r="MP193" s="8"/>
      <c r="MQ193" s="8"/>
      <c r="MR193" s="8"/>
      <c r="MS193" s="8"/>
      <c r="MT193" s="8"/>
      <c r="MU193" s="8"/>
      <c r="MV193" s="8"/>
      <c r="MW193" s="8"/>
      <c r="MX193" s="8"/>
      <c r="MY193" s="8"/>
      <c r="MZ193" s="8"/>
      <c r="NA193" s="8"/>
      <c r="NB193" s="8"/>
      <c r="NC193" s="8"/>
      <c r="ND193" s="8"/>
      <c r="NE193" s="8"/>
      <c r="NF193" s="8"/>
      <c r="NG193" s="8"/>
      <c r="NH193" s="8"/>
      <c r="NI193" s="8"/>
      <c r="NJ193" s="8"/>
      <c r="NK193" s="8"/>
      <c r="NL193" s="8"/>
      <c r="NM193" s="8"/>
      <c r="NN193" s="8"/>
      <c r="NO193" s="8"/>
      <c r="NP193" s="8"/>
      <c r="NQ193" s="8"/>
      <c r="NR193" s="8"/>
      <c r="NS193" s="8"/>
      <c r="NT193" s="8"/>
      <c r="NU193" s="8"/>
      <c r="NV193" s="8"/>
      <c r="NW193" s="8"/>
      <c r="NX193" s="8"/>
      <c r="NY193" s="8"/>
      <c r="NZ193" s="8"/>
      <c r="OA193" s="8"/>
      <c r="OB193" s="8"/>
      <c r="OC193" s="8"/>
      <c r="OD193" s="8"/>
      <c r="OE193" s="8"/>
      <c r="OF193" s="8"/>
      <c r="OG193" s="8"/>
      <c r="OH193" s="8"/>
      <c r="OI193" s="8"/>
      <c r="OJ193" s="8"/>
      <c r="OK193" s="8"/>
      <c r="OL193" s="8"/>
      <c r="OM193" s="8"/>
      <c r="ON193" s="8"/>
      <c r="OO193" s="8"/>
      <c r="OP193" s="8"/>
      <c r="OQ193" s="8"/>
      <c r="OR193" s="8"/>
      <c r="OS193" s="8"/>
      <c r="OT193" s="8"/>
      <c r="OU193" s="8"/>
      <c r="OV193" s="8"/>
      <c r="OW193" s="8"/>
      <c r="OX193" s="8"/>
      <c r="OY193" s="8"/>
      <c r="OZ193" s="8"/>
      <c r="PA193" s="8"/>
      <c r="PB193" s="8"/>
      <c r="PC193" s="8"/>
      <c r="PD193" s="8"/>
      <c r="PE193" s="8"/>
      <c r="PF193" s="8"/>
      <c r="PG193" s="8"/>
      <c r="PH193" s="8"/>
      <c r="PI193" s="8"/>
      <c r="PJ193" s="8"/>
      <c r="PK193" s="8"/>
      <c r="PL193" s="8"/>
      <c r="PM193" s="8"/>
      <c r="PN193" s="8"/>
      <c r="PO193" s="8"/>
      <c r="PP193" s="8"/>
      <c r="PQ193" s="8"/>
      <c r="PR193" s="8"/>
      <c r="PS193" s="8"/>
      <c r="PT193" s="8"/>
      <c r="PU193" s="8"/>
      <c r="PV193" s="8"/>
      <c r="PW193" s="8"/>
      <c r="PX193" s="8"/>
      <c r="PY193" s="8"/>
      <c r="PZ193" s="8"/>
      <c r="QA193" s="8"/>
      <c r="QB193" s="8"/>
      <c r="QC193" s="8"/>
      <c r="QD193" s="8"/>
      <c r="QE193" s="8"/>
      <c r="QF193" s="8"/>
      <c r="QG193" s="8"/>
      <c r="QH193" s="8"/>
      <c r="QI193" s="8"/>
      <c r="QJ193" s="8"/>
      <c r="QK193" s="8"/>
      <c r="QL193" s="8"/>
      <c r="QM193" s="8"/>
      <c r="QN193" s="8"/>
      <c r="QO193" s="8"/>
      <c r="QP193" s="8"/>
      <c r="QQ193" s="8"/>
      <c r="QR193" s="8"/>
      <c r="QS193" s="8"/>
      <c r="QT193" s="8"/>
      <c r="QU193" s="8"/>
      <c r="QV193" s="8"/>
      <c r="QW193" s="8"/>
      <c r="QX193" s="8"/>
      <c r="QY193" s="8"/>
      <c r="QZ193" s="8"/>
      <c r="RA193" s="8"/>
      <c r="RB193" s="8"/>
      <c r="RC193" s="8"/>
      <c r="RD193" s="8"/>
      <c r="RE193" s="8"/>
      <c r="RF193" s="8"/>
      <c r="RG193" s="8"/>
      <c r="RH193" s="8"/>
      <c r="RI193" s="8"/>
      <c r="RJ193" s="8"/>
      <c r="RK193" s="8"/>
      <c r="RL193" s="8"/>
      <c r="RM193" s="8"/>
      <c r="RN193" s="8"/>
      <c r="RO193" s="8"/>
      <c r="RP193" s="8"/>
      <c r="RQ193" s="8"/>
      <c r="RR193" s="8"/>
      <c r="RS193" s="8"/>
      <c r="RT193" s="8"/>
      <c r="RU193" s="8"/>
      <c r="RV193" s="8"/>
      <c r="RW193" s="8"/>
      <c r="RX193" s="8"/>
      <c r="RY193" s="8"/>
      <c r="RZ193" s="8"/>
      <c r="SA193" s="8"/>
      <c r="SB193" s="8"/>
      <c r="SC193" s="8"/>
      <c r="SD193" s="8"/>
      <c r="SE193" s="8"/>
      <c r="SF193" s="8"/>
      <c r="SG193" s="8"/>
      <c r="SH193" s="8"/>
      <c r="SI193" s="8"/>
      <c r="SJ193" s="8"/>
      <c r="SK193" s="8"/>
      <c r="SL193" s="8"/>
      <c r="SM193" s="8"/>
      <c r="SN193" s="8"/>
      <c r="SO193" s="8"/>
      <c r="SP193" s="8"/>
      <c r="SQ193" s="8"/>
      <c r="SR193" s="8"/>
      <c r="SS193" s="8"/>
      <c r="ST193" s="8"/>
      <c r="SU193" s="8"/>
      <c r="SV193" s="8"/>
      <c r="SW193" s="8"/>
      <c r="SX193" s="8"/>
      <c r="SY193" s="8"/>
      <c r="SZ193" s="8"/>
      <c r="TA193" s="8"/>
      <c r="TB193" s="8"/>
      <c r="TC193" s="8"/>
      <c r="TD193" s="8"/>
      <c r="TE193" s="8"/>
      <c r="TF193" s="8"/>
      <c r="TG193" s="8"/>
      <c r="TH193" s="8"/>
      <c r="TI193" s="8"/>
      <c r="TJ193" s="8"/>
      <c r="TK193" s="8"/>
      <c r="TL193" s="8"/>
      <c r="TM193" s="8"/>
      <c r="TN193" s="8"/>
      <c r="TO193" s="8"/>
      <c r="TP193" s="8"/>
      <c r="TQ193" s="8"/>
      <c r="TR193" s="8"/>
      <c r="TS193" s="8"/>
      <c r="TT193" s="8"/>
      <c r="TU193" s="8"/>
      <c r="TV193" s="8"/>
      <c r="TW193" s="8"/>
      <c r="TX193" s="8"/>
      <c r="TY193" s="8"/>
      <c r="TZ193" s="8"/>
      <c r="UA193" s="8"/>
      <c r="UB193" s="8"/>
      <c r="UC193" s="8"/>
      <c r="UD193" s="8"/>
      <c r="UE193" s="8"/>
      <c r="UF193" s="8"/>
      <c r="UG193" s="8"/>
      <c r="UH193" s="8"/>
      <c r="UI193" s="8"/>
      <c r="UJ193" s="8"/>
      <c r="UK193" s="8"/>
      <c r="UL193" s="8"/>
      <c r="UM193" s="8"/>
      <c r="UN193" s="8"/>
      <c r="UO193" s="8"/>
      <c r="UP193" s="8"/>
      <c r="UQ193" s="8"/>
      <c r="UR193" s="8"/>
      <c r="US193" s="8"/>
      <c r="UT193" s="8"/>
      <c r="UU193" s="8"/>
      <c r="UV193" s="8"/>
      <c r="UW193" s="8"/>
      <c r="UX193" s="8"/>
      <c r="UY193" s="8"/>
      <c r="UZ193" s="8"/>
      <c r="VA193" s="8"/>
      <c r="VB193" s="8"/>
      <c r="VC193" s="8"/>
      <c r="VD193" s="8"/>
      <c r="VE193" s="8"/>
      <c r="VF193" s="8"/>
      <c r="VG193" s="8"/>
      <c r="VH193" s="8"/>
      <c r="VI193" s="8"/>
      <c r="VJ193" s="8"/>
      <c r="VK193" s="8"/>
      <c r="VL193" s="8"/>
      <c r="VM193" s="8"/>
      <c r="VN193" s="8"/>
      <c r="VO193" s="8"/>
      <c r="VP193" s="8"/>
      <c r="VQ193" s="8"/>
      <c r="VR193" s="8"/>
      <c r="VS193" s="8"/>
      <c r="VT193" s="8"/>
      <c r="VU193" s="8"/>
      <c r="VV193" s="8"/>
      <c r="VW193" s="8"/>
      <c r="VX193" s="8"/>
      <c r="VY193" s="8"/>
      <c r="VZ193" s="8"/>
      <c r="WA193" s="8"/>
      <c r="WB193" s="8"/>
      <c r="WC193" s="8"/>
      <c r="WD193" s="8"/>
      <c r="WE193" s="8"/>
      <c r="WF193" s="8"/>
      <c r="WG193" s="8"/>
      <c r="WH193" s="8"/>
      <c r="WI193" s="8"/>
      <c r="WJ193" s="8"/>
      <c r="WK193" s="8"/>
      <c r="WL193" s="8"/>
      <c r="WM193" s="8"/>
      <c r="WN193" s="8"/>
      <c r="WO193" s="8"/>
      <c r="WP193" s="8"/>
      <c r="WQ193" s="8"/>
      <c r="WR193" s="8"/>
      <c r="WS193" s="8"/>
      <c r="WT193" s="8"/>
      <c r="WU193" s="8"/>
      <c r="WV193" s="8"/>
      <c r="WW193" s="8"/>
      <c r="WX193" s="8"/>
      <c r="WY193" s="8"/>
      <c r="WZ193" s="8"/>
      <c r="XA193" s="8"/>
      <c r="XB193" s="8"/>
      <c r="XC193" s="8"/>
      <c r="XD193" s="8"/>
      <c r="XE193" s="8"/>
      <c r="XF193" s="8"/>
      <c r="XG193" s="8"/>
      <c r="XH193" s="8"/>
      <c r="XI193" s="8"/>
      <c r="XJ193" s="8"/>
      <c r="XK193" s="8"/>
      <c r="XL193" s="8"/>
      <c r="XM193" s="8"/>
      <c r="XN193" s="8"/>
      <c r="XO193" s="8"/>
      <c r="XP193" s="8"/>
      <c r="XQ193" s="8"/>
      <c r="XR193" s="8"/>
      <c r="XS193" s="8"/>
      <c r="XT193" s="8"/>
      <c r="XU193" s="8"/>
      <c r="XV193" s="8"/>
      <c r="XW193" s="8"/>
      <c r="XX193" s="8"/>
      <c r="XY193" s="8"/>
      <c r="XZ193" s="8"/>
      <c r="YA193" s="8"/>
      <c r="YB193" s="8"/>
      <c r="YC193" s="8"/>
      <c r="YD193" s="8"/>
      <c r="YE193" s="8"/>
      <c r="YF193" s="8"/>
      <c r="YG193" s="8"/>
      <c r="YH193" s="8"/>
      <c r="YI193" s="8"/>
      <c r="YJ193" s="8"/>
      <c r="YK193" s="8"/>
      <c r="YL193" s="8"/>
      <c r="YM193" s="8"/>
      <c r="YN193" s="8"/>
      <c r="YO193" s="8"/>
      <c r="YP193" s="8"/>
      <c r="YQ193" s="8"/>
      <c r="YR193" s="8"/>
      <c r="YS193" s="8"/>
      <c r="YT193" s="8"/>
      <c r="YU193" s="8"/>
      <c r="YV193" s="8"/>
      <c r="YW193" s="8"/>
      <c r="YX193" s="8"/>
      <c r="YY193" s="8"/>
      <c r="YZ193" s="8"/>
      <c r="ZA193" s="8"/>
      <c r="ZB193" s="8"/>
      <c r="ZC193" s="8"/>
      <c r="ZD193" s="8"/>
      <c r="ZE193" s="8"/>
      <c r="ZF193" s="8"/>
      <c r="ZG193" s="8"/>
      <c r="ZH193" s="8"/>
      <c r="ZI193" s="8"/>
      <c r="ZJ193" s="8"/>
      <c r="ZK193" s="8"/>
      <c r="ZL193" s="8"/>
      <c r="ZM193" s="8"/>
      <c r="ZN193" s="8"/>
      <c r="ZO193" s="8"/>
      <c r="ZP193" s="8"/>
      <c r="ZQ193" s="8"/>
      <c r="ZR193" s="8"/>
      <c r="ZS193" s="8"/>
      <c r="ZT193" s="8"/>
      <c r="ZU193" s="8"/>
      <c r="ZV193" s="8"/>
      <c r="ZW193" s="8"/>
      <c r="ZX193" s="8"/>
      <c r="ZY193" s="8"/>
      <c r="ZZ193" s="8"/>
      <c r="AAA193" s="8"/>
      <c r="AAB193" s="8"/>
      <c r="AAC193" s="8"/>
      <c r="AAD193" s="8"/>
      <c r="AAE193" s="8"/>
      <c r="AAF193" s="8"/>
      <c r="AAG193" s="8"/>
      <c r="AAH193" s="8"/>
      <c r="AAI193" s="8"/>
      <c r="AAJ193" s="8"/>
      <c r="AAK193" s="8"/>
      <c r="AAL193" s="8"/>
      <c r="AAM193" s="8"/>
      <c r="AAN193" s="8"/>
      <c r="AAO193" s="8"/>
      <c r="AAP193" s="8"/>
      <c r="AAQ193" s="8"/>
      <c r="AAR193" s="8"/>
      <c r="AAS193" s="8"/>
      <c r="AAT193" s="8"/>
      <c r="AAU193" s="8"/>
      <c r="AAV193" s="8"/>
      <c r="AAW193" s="8"/>
      <c r="AAX193" s="8"/>
      <c r="AAY193" s="8"/>
      <c r="AAZ193" s="8"/>
      <c r="ABA193" s="8"/>
      <c r="ABB193" s="8"/>
      <c r="ABC193" s="8"/>
      <c r="ABD193" s="8"/>
      <c r="ABE193" s="8"/>
      <c r="ABF193" s="8"/>
      <c r="ABG193" s="8"/>
      <c r="ABH193" s="8"/>
      <c r="ABI193" s="8"/>
      <c r="ABJ193" s="8"/>
      <c r="ABK193" s="8"/>
      <c r="ABL193" s="8"/>
      <c r="ABM193" s="8"/>
      <c r="ABN193" s="8"/>
      <c r="ABO193" s="8"/>
      <c r="ABP193" s="8"/>
      <c r="ABQ193" s="8"/>
      <c r="ABR193" s="8"/>
      <c r="ABS193" s="8"/>
      <c r="ABT193" s="8"/>
      <c r="ABU193" s="8"/>
      <c r="ABV193" s="8"/>
      <c r="ABW193" s="8"/>
      <c r="ABX193" s="8"/>
      <c r="ABY193" s="8"/>
      <c r="ABZ193" s="8"/>
      <c r="ACA193" s="8"/>
      <c r="ACB193" s="8"/>
      <c r="ACC193" s="8"/>
      <c r="ACD193" s="8"/>
      <c r="ACE193" s="8"/>
      <c r="ACF193" s="8"/>
      <c r="ACG193" s="8"/>
      <c r="ACH193" s="8"/>
      <c r="ACI193" s="8"/>
      <c r="ACJ193" s="8"/>
      <c r="ACK193" s="8"/>
      <c r="ACL193" s="8"/>
      <c r="ACM193" s="8"/>
      <c r="ACN193" s="8"/>
      <c r="ACO193" s="8"/>
      <c r="ACP193" s="8"/>
      <c r="ACQ193" s="8"/>
      <c r="ACR193" s="8"/>
      <c r="ACS193" s="8"/>
      <c r="ACT193" s="8"/>
      <c r="ACU193" s="8"/>
      <c r="ACV193" s="8"/>
      <c r="ACW193" s="8"/>
      <c r="ACX193" s="8"/>
      <c r="ACY193" s="8"/>
      <c r="ACZ193" s="8"/>
      <c r="ADA193" s="8"/>
      <c r="ADB193" s="8"/>
      <c r="ADC193" s="8"/>
      <c r="ADD193" s="8"/>
      <c r="ADE193" s="8"/>
      <c r="ADF193" s="8"/>
      <c r="ADG193" s="8"/>
      <c r="ADH193" s="8"/>
      <c r="ADI193" s="8"/>
      <c r="ADJ193" s="8"/>
      <c r="ADK193" s="8"/>
      <c r="ADL193" s="8"/>
      <c r="ADM193" s="8"/>
      <c r="ADN193" s="8"/>
      <c r="ADO193" s="8"/>
      <c r="ADP193" s="8"/>
      <c r="ADQ193" s="8"/>
      <c r="ADR193" s="8"/>
      <c r="ADS193" s="8"/>
      <c r="ADT193" s="8"/>
      <c r="ADU193" s="8"/>
      <c r="ADV193" s="8"/>
      <c r="ADW193" s="8"/>
      <c r="ADX193" s="8"/>
      <c r="ADY193" s="8"/>
      <c r="ADZ193" s="8"/>
      <c r="AEA193" s="8"/>
      <c r="AEB193" s="8"/>
      <c r="AEC193" s="8"/>
      <c r="AED193" s="8"/>
      <c r="AEE193" s="8"/>
      <c r="AEF193" s="8"/>
      <c r="AEG193" s="8"/>
      <c r="AEH193" s="8"/>
      <c r="AEI193" s="8"/>
      <c r="AEJ193" s="8"/>
      <c r="AEK193" s="8"/>
      <c r="AEL193" s="8"/>
      <c r="AEM193" s="8"/>
      <c r="AEN193" s="8"/>
      <c r="AEO193" s="8"/>
      <c r="AEP193" s="8"/>
      <c r="AEQ193" s="8"/>
      <c r="AER193" s="8"/>
      <c r="AES193" s="8"/>
      <c r="AET193" s="8"/>
      <c r="AEU193" s="8"/>
      <c r="AEV193" s="8"/>
      <c r="AEW193" s="8"/>
      <c r="AEX193" s="8"/>
      <c r="AEY193" s="8"/>
      <c r="AEZ193" s="8"/>
      <c r="AFA193" s="8"/>
      <c r="AFB193" s="8"/>
      <c r="AFC193" s="8"/>
      <c r="AFD193" s="8"/>
      <c r="AFE193" s="8"/>
      <c r="AFF193" s="8"/>
      <c r="AFG193" s="8"/>
      <c r="AFH193" s="8"/>
      <c r="AFI193" s="8"/>
      <c r="AFJ193" s="8"/>
      <c r="AFK193" s="8"/>
      <c r="AFL193" s="8"/>
      <c r="AFM193" s="8"/>
      <c r="AFN193" s="8"/>
      <c r="AFO193" s="8"/>
      <c r="AFP193" s="8"/>
      <c r="AFQ193" s="8"/>
      <c r="AFR193" s="8"/>
      <c r="AFS193" s="8"/>
      <c r="AFT193" s="8"/>
      <c r="AFU193" s="8"/>
      <c r="AFV193" s="8"/>
      <c r="AFW193" s="8"/>
      <c r="AFX193" s="8"/>
      <c r="AFY193" s="8"/>
      <c r="AFZ193" s="8"/>
      <c r="AGA193" s="8"/>
      <c r="AGB193" s="8"/>
      <c r="AGC193" s="8"/>
      <c r="AGD193" s="8"/>
      <c r="AGE193" s="8"/>
      <c r="AGF193" s="8"/>
      <c r="AGG193" s="8"/>
      <c r="AGH193" s="8"/>
      <c r="AGI193" s="8"/>
      <c r="AGJ193" s="8"/>
      <c r="AGK193" s="8"/>
      <c r="AGL193" s="8"/>
      <c r="AGM193" s="8"/>
      <c r="AGN193" s="8"/>
      <c r="AGO193" s="8"/>
      <c r="AGP193" s="8"/>
      <c r="AGQ193" s="8"/>
      <c r="AGR193" s="8"/>
      <c r="AGS193" s="8"/>
      <c r="AGT193" s="8"/>
      <c r="AGU193" s="8"/>
      <c r="AGV193" s="8"/>
      <c r="AGW193" s="8"/>
      <c r="AGX193" s="8"/>
      <c r="AGY193" s="8"/>
      <c r="AGZ193" s="8"/>
      <c r="AHA193" s="8"/>
      <c r="AHB193" s="8"/>
      <c r="AHC193" s="8"/>
      <c r="AHD193" s="8"/>
      <c r="AHE193" s="8"/>
      <c r="AHF193" s="8"/>
      <c r="AHG193" s="8"/>
      <c r="AHH193" s="8"/>
      <c r="AHI193" s="8"/>
      <c r="AHJ193" s="8"/>
      <c r="AHK193" s="8"/>
      <c r="AHL193" s="8"/>
      <c r="AHM193" s="8"/>
      <c r="AHN193" s="8"/>
      <c r="AHO193" s="8"/>
      <c r="AHP193" s="8"/>
      <c r="AHQ193" s="8"/>
      <c r="AHR193" s="8"/>
      <c r="AHS193" s="8"/>
      <c r="AHT193" s="8"/>
      <c r="AHU193" s="8"/>
      <c r="AHV193" s="8"/>
      <c r="AHW193" s="8"/>
      <c r="AHX193" s="8"/>
      <c r="AHY193" s="8"/>
      <c r="AHZ193" s="8"/>
      <c r="AIA193" s="8"/>
      <c r="AIB193" s="8"/>
      <c r="AIC193" s="8"/>
      <c r="AID193" s="8"/>
      <c r="AIE193" s="8"/>
      <c r="AIF193" s="8"/>
      <c r="AIG193" s="8"/>
      <c r="AIH193" s="8"/>
      <c r="AII193" s="8"/>
      <c r="AIJ193" s="8"/>
      <c r="AIK193" s="8"/>
      <c r="AIL193" s="8"/>
      <c r="AIM193" s="8"/>
      <c r="AIN193" s="8"/>
      <c r="AIO193" s="8"/>
      <c r="AIP193" s="8"/>
      <c r="AIQ193" s="8"/>
      <c r="AIR193" s="8"/>
      <c r="AIS193" s="8"/>
      <c r="AIT193" s="8"/>
      <c r="AIU193" s="8"/>
      <c r="AIV193" s="8"/>
      <c r="AIW193" s="8"/>
      <c r="AIX193" s="8"/>
      <c r="AIY193" s="8"/>
      <c r="AIZ193" s="8"/>
      <c r="AJA193" s="8"/>
      <c r="AJB193" s="8"/>
      <c r="AJC193" s="8"/>
      <c r="AJD193" s="8"/>
      <c r="AJE193" s="8"/>
      <c r="AJF193" s="8"/>
      <c r="AJG193" s="8"/>
      <c r="AJH193" s="8"/>
      <c r="AJI193" s="8"/>
      <c r="AJJ193" s="8"/>
      <c r="AJK193" s="8"/>
      <c r="AJL193" s="8"/>
      <c r="AJM193" s="8"/>
      <c r="AJN193" s="8"/>
      <c r="AJO193" s="8"/>
      <c r="AJP193" s="8"/>
      <c r="AJQ193" s="8"/>
      <c r="AJR193" s="8"/>
      <c r="AJS193" s="8"/>
      <c r="AJT193" s="8"/>
      <c r="AJU193" s="8"/>
      <c r="AJV193" s="8"/>
      <c r="AJW193" s="8"/>
      <c r="AJX193" s="8"/>
      <c r="AJY193" s="8"/>
      <c r="AJZ193" s="8"/>
      <c r="AKA193" s="8"/>
      <c r="AKB193" s="8"/>
      <c r="AKC193" s="8"/>
      <c r="AKD193" s="8"/>
      <c r="AKE193" s="8"/>
      <c r="AKF193" s="8"/>
      <c r="AKG193" s="8"/>
      <c r="AKH193" s="8"/>
      <c r="AKI193" s="8"/>
      <c r="AKJ193" s="8"/>
      <c r="AKK193" s="8"/>
      <c r="AKL193" s="8"/>
      <c r="AKM193" s="8"/>
      <c r="AKN193" s="8"/>
      <c r="AKO193" s="8"/>
      <c r="AKP193" s="8"/>
      <c r="AKQ193" s="8"/>
      <c r="AKR193" s="8"/>
      <c r="AKS193" s="8"/>
      <c r="AKT193" s="8"/>
      <c r="AKU193" s="8"/>
      <c r="AKV193" s="8"/>
      <c r="AKW193" s="8"/>
      <c r="AKX193" s="8"/>
      <c r="AKY193" s="8"/>
      <c r="AKZ193" s="8"/>
      <c r="ALA193" s="8"/>
      <c r="ALB193" s="8"/>
      <c r="ALC193" s="8"/>
      <c r="ALD193" s="8"/>
      <c r="ALE193" s="8"/>
      <c r="ALF193" s="8"/>
      <c r="ALG193" s="8"/>
      <c r="ALH193" s="8"/>
      <c r="ALI193" s="8"/>
      <c r="ALJ193" s="8"/>
      <c r="ALK193" s="8"/>
      <c r="ALL193" s="8"/>
      <c r="ALM193" s="8"/>
      <c r="ALN193" s="8"/>
      <c r="ALO193" s="8"/>
      <c r="ALP193" s="8"/>
      <c r="ALQ193" s="8"/>
      <c r="ALR193" s="8"/>
      <c r="ALS193" s="8"/>
      <c r="ALT193" s="8"/>
      <c r="ALU193" s="8"/>
      <c r="ALV193" s="8"/>
      <c r="ALW193" s="8"/>
    </row>
    <row r="194" spans="1:1014" s="8" customFormat="1" x14ac:dyDescent="0.2">
      <c r="A194" s="68" t="s">
        <v>142</v>
      </c>
      <c r="B194" s="42" t="s">
        <v>191</v>
      </c>
      <c r="C194" s="43">
        <v>200</v>
      </c>
      <c r="D194" s="69">
        <v>10</v>
      </c>
      <c r="E194" s="70">
        <v>20</v>
      </c>
      <c r="F194" s="23"/>
      <c r="G194" s="81">
        <f t="shared" si="33"/>
        <v>0</v>
      </c>
      <c r="H194" s="23"/>
      <c r="I194" s="81">
        <f t="shared" si="34"/>
        <v>0</v>
      </c>
      <c r="J194" s="90">
        <f t="shared" si="19"/>
        <v>0</v>
      </c>
      <c r="K194" s="90">
        <f t="shared" si="20"/>
        <v>0</v>
      </c>
      <c r="L194" s="98">
        <v>3.5</v>
      </c>
      <c r="M194" s="104">
        <f t="shared" si="35"/>
        <v>0</v>
      </c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  <c r="IU194" s="7"/>
      <c r="IV194" s="7"/>
      <c r="IW194" s="7"/>
      <c r="IX194" s="7"/>
      <c r="IY194" s="7"/>
      <c r="IZ194" s="7"/>
      <c r="JA194" s="7"/>
      <c r="JB194" s="7"/>
      <c r="JC194" s="7"/>
      <c r="JD194" s="7"/>
      <c r="JE194" s="7"/>
      <c r="JF194" s="7"/>
      <c r="JG194" s="7"/>
      <c r="JH194" s="7"/>
      <c r="JI194" s="7"/>
      <c r="JJ194" s="7"/>
      <c r="JK194" s="7"/>
      <c r="JL194" s="7"/>
      <c r="JM194" s="7"/>
      <c r="JN194" s="7"/>
      <c r="JO194" s="7"/>
      <c r="JP194" s="7"/>
      <c r="JQ194" s="7"/>
      <c r="JR194" s="7"/>
      <c r="JS194" s="7"/>
      <c r="JT194" s="7"/>
      <c r="JU194" s="7"/>
      <c r="JV194" s="7"/>
      <c r="JW194" s="7"/>
      <c r="JX194" s="7"/>
      <c r="JY194" s="7"/>
      <c r="JZ194" s="7"/>
      <c r="KA194" s="7"/>
      <c r="KB194" s="7"/>
      <c r="KC194" s="7"/>
      <c r="KD194" s="7"/>
      <c r="KE194" s="7"/>
      <c r="KF194" s="7"/>
      <c r="KG194" s="7"/>
      <c r="KH194" s="7"/>
      <c r="KI194" s="7"/>
      <c r="KJ194" s="7"/>
      <c r="KK194" s="7"/>
      <c r="KL194" s="7"/>
      <c r="KM194" s="7"/>
      <c r="KN194" s="7"/>
      <c r="KO194" s="7"/>
      <c r="KP194" s="7"/>
      <c r="KQ194" s="7"/>
      <c r="KR194" s="7"/>
      <c r="KS194" s="7"/>
      <c r="KT194" s="7"/>
      <c r="KU194" s="7"/>
      <c r="KV194" s="7"/>
      <c r="KW194" s="7"/>
      <c r="KX194" s="7"/>
      <c r="KY194" s="7"/>
      <c r="KZ194" s="7"/>
      <c r="LA194" s="7"/>
      <c r="LB194" s="7"/>
      <c r="LC194" s="7"/>
      <c r="LD194" s="7"/>
      <c r="LE194" s="7"/>
      <c r="LF194" s="7"/>
      <c r="LG194" s="7"/>
      <c r="LH194" s="7"/>
      <c r="LI194" s="7"/>
      <c r="LJ194" s="7"/>
      <c r="LK194" s="7"/>
      <c r="LL194" s="7"/>
      <c r="LM194" s="7"/>
      <c r="LN194" s="7"/>
      <c r="LO194" s="7"/>
      <c r="LP194" s="7"/>
      <c r="LQ194" s="7"/>
      <c r="LR194" s="7"/>
      <c r="LS194" s="7"/>
      <c r="LT194" s="7"/>
      <c r="LU194" s="7"/>
      <c r="LV194" s="7"/>
      <c r="LW194" s="7"/>
      <c r="LX194" s="7"/>
      <c r="LY194" s="7"/>
      <c r="LZ194" s="7"/>
      <c r="MA194" s="7"/>
      <c r="MB194" s="7"/>
      <c r="MC194" s="7"/>
      <c r="MD194" s="7"/>
      <c r="ME194" s="7"/>
      <c r="MF194" s="7"/>
      <c r="MG194" s="7"/>
      <c r="MH194" s="7"/>
      <c r="MI194" s="7"/>
      <c r="MJ194" s="7"/>
      <c r="MK194" s="7"/>
      <c r="ML194" s="7"/>
      <c r="MM194" s="7"/>
      <c r="MN194" s="7"/>
      <c r="MO194" s="7"/>
      <c r="MP194" s="7"/>
      <c r="MQ194" s="7"/>
      <c r="MR194" s="7"/>
      <c r="MS194" s="7"/>
      <c r="MT194" s="7"/>
      <c r="MU194" s="7"/>
      <c r="MV194" s="7"/>
      <c r="MW194" s="7"/>
      <c r="MX194" s="7"/>
      <c r="MY194" s="7"/>
      <c r="MZ194" s="7"/>
      <c r="NA194" s="7"/>
      <c r="NB194" s="7"/>
      <c r="NC194" s="7"/>
      <c r="ND194" s="7"/>
      <c r="NE194" s="7"/>
      <c r="NF194" s="7"/>
      <c r="NG194" s="7"/>
      <c r="NH194" s="7"/>
      <c r="NI194" s="7"/>
      <c r="NJ194" s="7"/>
      <c r="NK194" s="7"/>
      <c r="NL194" s="7"/>
      <c r="NM194" s="7"/>
      <c r="NN194" s="7"/>
      <c r="NO194" s="7"/>
      <c r="NP194" s="7"/>
      <c r="NQ194" s="7"/>
      <c r="NR194" s="7"/>
      <c r="NS194" s="7"/>
      <c r="NT194" s="7"/>
      <c r="NU194" s="7"/>
      <c r="NV194" s="7"/>
      <c r="NW194" s="7"/>
      <c r="NX194" s="7"/>
      <c r="NY194" s="7"/>
      <c r="NZ194" s="7"/>
      <c r="OA194" s="7"/>
      <c r="OB194" s="7"/>
      <c r="OC194" s="7"/>
      <c r="OD194" s="7"/>
      <c r="OE194" s="7"/>
      <c r="OF194" s="7"/>
      <c r="OG194" s="7"/>
      <c r="OH194" s="7"/>
      <c r="OI194" s="7"/>
      <c r="OJ194" s="7"/>
      <c r="OK194" s="7"/>
      <c r="OL194" s="7"/>
      <c r="OM194" s="7"/>
      <c r="ON194" s="7"/>
      <c r="OO194" s="7"/>
      <c r="OP194" s="7"/>
      <c r="OQ194" s="7"/>
      <c r="OR194" s="7"/>
      <c r="OS194" s="7"/>
      <c r="OT194" s="7"/>
      <c r="OU194" s="7"/>
      <c r="OV194" s="7"/>
      <c r="OW194" s="7"/>
      <c r="OX194" s="7"/>
      <c r="OY194" s="7"/>
      <c r="OZ194" s="7"/>
      <c r="PA194" s="7"/>
      <c r="PB194" s="7"/>
      <c r="PC194" s="7"/>
      <c r="PD194" s="7"/>
      <c r="PE194" s="7"/>
      <c r="PF194" s="7"/>
      <c r="PG194" s="7"/>
      <c r="PH194" s="7"/>
      <c r="PI194" s="7"/>
      <c r="PJ194" s="7"/>
      <c r="PK194" s="7"/>
      <c r="PL194" s="7"/>
      <c r="PM194" s="7"/>
      <c r="PN194" s="7"/>
      <c r="PO194" s="7"/>
      <c r="PP194" s="7"/>
      <c r="PQ194" s="7"/>
      <c r="PR194" s="7"/>
      <c r="PS194" s="7"/>
      <c r="PT194" s="7"/>
      <c r="PU194" s="7"/>
      <c r="PV194" s="7"/>
      <c r="PW194" s="7"/>
      <c r="PX194" s="7"/>
      <c r="PY194" s="7"/>
      <c r="PZ194" s="7"/>
      <c r="QA194" s="7"/>
      <c r="QB194" s="7"/>
      <c r="QC194" s="7"/>
      <c r="QD194" s="7"/>
      <c r="QE194" s="7"/>
      <c r="QF194" s="7"/>
      <c r="QG194" s="7"/>
      <c r="QH194" s="7"/>
      <c r="QI194" s="7"/>
      <c r="QJ194" s="7"/>
      <c r="QK194" s="7"/>
      <c r="QL194" s="7"/>
      <c r="QM194" s="7"/>
      <c r="QN194" s="7"/>
      <c r="QO194" s="7"/>
      <c r="QP194" s="7"/>
      <c r="QQ194" s="7"/>
      <c r="QR194" s="7"/>
      <c r="QS194" s="7"/>
      <c r="QT194" s="7"/>
      <c r="QU194" s="7"/>
      <c r="QV194" s="7"/>
      <c r="QW194" s="7"/>
      <c r="QX194" s="7"/>
      <c r="QY194" s="7"/>
      <c r="QZ194" s="7"/>
      <c r="RA194" s="7"/>
      <c r="RB194" s="7"/>
      <c r="RC194" s="7"/>
      <c r="RD194" s="7"/>
      <c r="RE194" s="7"/>
      <c r="RF194" s="7"/>
      <c r="RG194" s="7"/>
      <c r="RH194" s="7"/>
      <c r="RI194" s="7"/>
      <c r="RJ194" s="7"/>
      <c r="RK194" s="7"/>
      <c r="RL194" s="7"/>
      <c r="RM194" s="7"/>
      <c r="RN194" s="7"/>
      <c r="RO194" s="7"/>
      <c r="RP194" s="7"/>
      <c r="RQ194" s="7"/>
      <c r="RR194" s="7"/>
      <c r="RS194" s="7"/>
      <c r="RT194" s="7"/>
      <c r="RU194" s="7"/>
      <c r="RV194" s="7"/>
      <c r="RW194" s="7"/>
      <c r="RX194" s="7"/>
      <c r="RY194" s="7"/>
      <c r="RZ194" s="7"/>
      <c r="SA194" s="7"/>
      <c r="SB194" s="7"/>
      <c r="SC194" s="7"/>
      <c r="SD194" s="7"/>
      <c r="SE194" s="7"/>
      <c r="SF194" s="7"/>
      <c r="SG194" s="7"/>
      <c r="SH194" s="7"/>
      <c r="SI194" s="7"/>
      <c r="SJ194" s="7"/>
      <c r="SK194" s="7"/>
      <c r="SL194" s="7"/>
      <c r="SM194" s="7"/>
      <c r="SN194" s="7"/>
      <c r="SO194" s="7"/>
      <c r="SP194" s="7"/>
      <c r="SQ194" s="7"/>
      <c r="SR194" s="7"/>
      <c r="SS194" s="7"/>
      <c r="ST194" s="7"/>
      <c r="SU194" s="7"/>
      <c r="SV194" s="7"/>
      <c r="SW194" s="7"/>
      <c r="SX194" s="7"/>
      <c r="SY194" s="7"/>
      <c r="SZ194" s="7"/>
      <c r="TA194" s="7"/>
      <c r="TB194" s="7"/>
      <c r="TC194" s="7"/>
      <c r="TD194" s="7"/>
      <c r="TE194" s="7"/>
      <c r="TF194" s="7"/>
      <c r="TG194" s="7"/>
      <c r="TH194" s="7"/>
      <c r="TI194" s="7"/>
      <c r="TJ194" s="7"/>
      <c r="TK194" s="7"/>
      <c r="TL194" s="7"/>
      <c r="TM194" s="7"/>
      <c r="TN194" s="7"/>
      <c r="TO194" s="7"/>
      <c r="TP194" s="7"/>
      <c r="TQ194" s="7"/>
      <c r="TR194" s="7"/>
      <c r="TS194" s="7"/>
      <c r="TT194" s="7"/>
      <c r="TU194" s="7"/>
      <c r="TV194" s="7"/>
      <c r="TW194" s="7"/>
      <c r="TX194" s="7"/>
      <c r="TY194" s="7"/>
      <c r="TZ194" s="7"/>
      <c r="UA194" s="7"/>
      <c r="UB194" s="7"/>
      <c r="UC194" s="7"/>
      <c r="UD194" s="7"/>
      <c r="UE194" s="7"/>
      <c r="UF194" s="7"/>
      <c r="UG194" s="7"/>
      <c r="UH194" s="7"/>
      <c r="UI194" s="7"/>
      <c r="UJ194" s="7"/>
      <c r="UK194" s="7"/>
      <c r="UL194" s="7"/>
      <c r="UM194" s="7"/>
      <c r="UN194" s="7"/>
      <c r="UO194" s="7"/>
      <c r="UP194" s="7"/>
      <c r="UQ194" s="7"/>
      <c r="UR194" s="7"/>
      <c r="US194" s="7"/>
      <c r="UT194" s="7"/>
      <c r="UU194" s="7"/>
      <c r="UV194" s="7"/>
      <c r="UW194" s="7"/>
      <c r="UX194" s="7"/>
      <c r="UY194" s="7"/>
      <c r="UZ194" s="7"/>
      <c r="VA194" s="7"/>
      <c r="VB194" s="7"/>
      <c r="VC194" s="7"/>
      <c r="VD194" s="7"/>
      <c r="VE194" s="7"/>
      <c r="VF194" s="7"/>
      <c r="VG194" s="7"/>
      <c r="VH194" s="7"/>
      <c r="VI194" s="7"/>
      <c r="VJ194" s="7"/>
      <c r="VK194" s="7"/>
      <c r="VL194" s="7"/>
      <c r="VM194" s="7"/>
      <c r="VN194" s="7"/>
      <c r="VO194" s="7"/>
      <c r="VP194" s="7"/>
      <c r="VQ194" s="7"/>
      <c r="VR194" s="7"/>
      <c r="VS194" s="7"/>
      <c r="VT194" s="7"/>
      <c r="VU194" s="7"/>
      <c r="VV194" s="7"/>
      <c r="VW194" s="7"/>
      <c r="VX194" s="7"/>
      <c r="VY194" s="7"/>
      <c r="VZ194" s="7"/>
      <c r="WA194" s="7"/>
      <c r="WB194" s="7"/>
      <c r="WC194" s="7"/>
      <c r="WD194" s="7"/>
      <c r="WE194" s="7"/>
      <c r="WF194" s="7"/>
      <c r="WG194" s="7"/>
      <c r="WH194" s="7"/>
      <c r="WI194" s="7"/>
      <c r="WJ194" s="7"/>
      <c r="WK194" s="7"/>
      <c r="WL194" s="7"/>
      <c r="WM194" s="7"/>
      <c r="WN194" s="7"/>
      <c r="WO194" s="7"/>
      <c r="WP194" s="7"/>
      <c r="WQ194" s="7"/>
      <c r="WR194" s="7"/>
      <c r="WS194" s="7"/>
      <c r="WT194" s="7"/>
      <c r="WU194" s="7"/>
      <c r="WV194" s="7"/>
      <c r="WW194" s="7"/>
      <c r="WX194" s="7"/>
      <c r="WY194" s="7"/>
      <c r="WZ194" s="7"/>
      <c r="XA194" s="7"/>
      <c r="XB194" s="7"/>
      <c r="XC194" s="7"/>
      <c r="XD194" s="7"/>
      <c r="XE194" s="7"/>
      <c r="XF194" s="7"/>
      <c r="XG194" s="7"/>
      <c r="XH194" s="7"/>
      <c r="XI194" s="7"/>
      <c r="XJ194" s="7"/>
      <c r="XK194" s="7"/>
      <c r="XL194" s="7"/>
      <c r="XM194" s="7"/>
      <c r="XN194" s="7"/>
      <c r="XO194" s="7"/>
      <c r="XP194" s="7"/>
      <c r="XQ194" s="7"/>
      <c r="XR194" s="7"/>
      <c r="XS194" s="7"/>
      <c r="XT194" s="7"/>
      <c r="XU194" s="7"/>
      <c r="XV194" s="7"/>
      <c r="XW194" s="7"/>
      <c r="XX194" s="7"/>
      <c r="XY194" s="7"/>
      <c r="XZ194" s="7"/>
      <c r="YA194" s="7"/>
      <c r="YB194" s="7"/>
      <c r="YC194" s="7"/>
      <c r="YD194" s="7"/>
      <c r="YE194" s="7"/>
      <c r="YF194" s="7"/>
      <c r="YG194" s="7"/>
      <c r="YH194" s="7"/>
      <c r="YI194" s="7"/>
      <c r="YJ194" s="7"/>
      <c r="YK194" s="7"/>
      <c r="YL194" s="7"/>
      <c r="YM194" s="7"/>
      <c r="YN194" s="7"/>
      <c r="YO194" s="7"/>
      <c r="YP194" s="7"/>
      <c r="YQ194" s="7"/>
      <c r="YR194" s="7"/>
      <c r="YS194" s="7"/>
      <c r="YT194" s="7"/>
      <c r="YU194" s="7"/>
      <c r="YV194" s="7"/>
      <c r="YW194" s="7"/>
      <c r="YX194" s="7"/>
      <c r="YY194" s="7"/>
      <c r="YZ194" s="7"/>
      <c r="ZA194" s="7"/>
      <c r="ZB194" s="7"/>
      <c r="ZC194" s="7"/>
      <c r="ZD194" s="7"/>
      <c r="ZE194" s="7"/>
      <c r="ZF194" s="7"/>
      <c r="ZG194" s="7"/>
      <c r="ZH194" s="7"/>
      <c r="ZI194" s="7"/>
      <c r="ZJ194" s="7"/>
      <c r="ZK194" s="7"/>
      <c r="ZL194" s="7"/>
      <c r="ZM194" s="7"/>
      <c r="ZN194" s="7"/>
      <c r="ZO194" s="7"/>
      <c r="ZP194" s="7"/>
      <c r="ZQ194" s="7"/>
      <c r="ZR194" s="7"/>
      <c r="ZS194" s="7"/>
      <c r="ZT194" s="7"/>
      <c r="ZU194" s="7"/>
      <c r="ZV194" s="7"/>
      <c r="ZW194" s="7"/>
      <c r="ZX194" s="7"/>
      <c r="ZY194" s="7"/>
      <c r="ZZ194" s="7"/>
      <c r="AAA194" s="7"/>
      <c r="AAB194" s="7"/>
      <c r="AAC194" s="7"/>
      <c r="AAD194" s="7"/>
      <c r="AAE194" s="7"/>
      <c r="AAF194" s="7"/>
      <c r="AAG194" s="7"/>
      <c r="AAH194" s="7"/>
      <c r="AAI194" s="7"/>
      <c r="AAJ194" s="7"/>
      <c r="AAK194" s="7"/>
      <c r="AAL194" s="7"/>
      <c r="AAM194" s="7"/>
      <c r="AAN194" s="7"/>
      <c r="AAO194" s="7"/>
      <c r="AAP194" s="7"/>
      <c r="AAQ194" s="7"/>
      <c r="AAR194" s="7"/>
      <c r="AAS194" s="7"/>
      <c r="AAT194" s="7"/>
      <c r="AAU194" s="7"/>
      <c r="AAV194" s="7"/>
      <c r="AAW194" s="7"/>
      <c r="AAX194" s="7"/>
      <c r="AAY194" s="7"/>
      <c r="AAZ194" s="7"/>
      <c r="ABA194" s="7"/>
      <c r="ABB194" s="7"/>
      <c r="ABC194" s="7"/>
      <c r="ABD194" s="7"/>
      <c r="ABE194" s="7"/>
      <c r="ABF194" s="7"/>
      <c r="ABG194" s="7"/>
      <c r="ABH194" s="7"/>
      <c r="ABI194" s="7"/>
      <c r="ABJ194" s="7"/>
      <c r="ABK194" s="7"/>
      <c r="ABL194" s="7"/>
      <c r="ABM194" s="7"/>
      <c r="ABN194" s="7"/>
      <c r="ABO194" s="7"/>
      <c r="ABP194" s="7"/>
      <c r="ABQ194" s="7"/>
      <c r="ABR194" s="7"/>
      <c r="ABS194" s="7"/>
      <c r="ABT194" s="7"/>
      <c r="ABU194" s="7"/>
      <c r="ABV194" s="7"/>
      <c r="ABW194" s="7"/>
      <c r="ABX194" s="7"/>
      <c r="ABY194" s="7"/>
      <c r="ABZ194" s="7"/>
      <c r="ACA194" s="7"/>
      <c r="ACB194" s="7"/>
      <c r="ACC194" s="7"/>
      <c r="ACD194" s="7"/>
      <c r="ACE194" s="7"/>
      <c r="ACF194" s="7"/>
      <c r="ACG194" s="7"/>
      <c r="ACH194" s="7"/>
      <c r="ACI194" s="7"/>
      <c r="ACJ194" s="7"/>
      <c r="ACK194" s="7"/>
      <c r="ACL194" s="7"/>
      <c r="ACM194" s="7"/>
      <c r="ACN194" s="7"/>
      <c r="ACO194" s="7"/>
      <c r="ACP194" s="7"/>
      <c r="ACQ194" s="7"/>
      <c r="ACR194" s="7"/>
      <c r="ACS194" s="7"/>
      <c r="ACT194" s="7"/>
      <c r="ACU194" s="7"/>
      <c r="ACV194" s="7"/>
      <c r="ACW194" s="7"/>
      <c r="ACX194" s="7"/>
      <c r="ACY194" s="7"/>
      <c r="ACZ194" s="7"/>
      <c r="ADA194" s="7"/>
      <c r="ADB194" s="7"/>
      <c r="ADC194" s="7"/>
      <c r="ADD194" s="7"/>
      <c r="ADE194" s="7"/>
      <c r="ADF194" s="7"/>
      <c r="ADG194" s="7"/>
      <c r="ADH194" s="7"/>
      <c r="ADI194" s="7"/>
      <c r="ADJ194" s="7"/>
      <c r="ADK194" s="7"/>
      <c r="ADL194" s="7"/>
      <c r="ADM194" s="7"/>
      <c r="ADN194" s="7"/>
      <c r="ADO194" s="7"/>
      <c r="ADP194" s="7"/>
      <c r="ADQ194" s="7"/>
      <c r="ADR194" s="7"/>
      <c r="ADS194" s="7"/>
      <c r="ADT194" s="7"/>
      <c r="ADU194" s="7"/>
      <c r="ADV194" s="7"/>
      <c r="ADW194" s="7"/>
      <c r="ADX194" s="7"/>
      <c r="ADY194" s="7"/>
      <c r="ADZ194" s="7"/>
      <c r="AEA194" s="7"/>
      <c r="AEB194" s="7"/>
      <c r="AEC194" s="7"/>
      <c r="AED194" s="7"/>
      <c r="AEE194" s="7"/>
      <c r="AEF194" s="7"/>
      <c r="AEG194" s="7"/>
      <c r="AEH194" s="7"/>
      <c r="AEI194" s="7"/>
      <c r="AEJ194" s="7"/>
      <c r="AEK194" s="7"/>
      <c r="AEL194" s="7"/>
      <c r="AEM194" s="7"/>
      <c r="AEN194" s="7"/>
      <c r="AEO194" s="7"/>
      <c r="AEP194" s="7"/>
      <c r="AEQ194" s="7"/>
      <c r="AER194" s="7"/>
      <c r="AES194" s="7"/>
      <c r="AET194" s="7"/>
      <c r="AEU194" s="7"/>
      <c r="AEV194" s="7"/>
      <c r="AEW194" s="7"/>
      <c r="AEX194" s="7"/>
      <c r="AEY194" s="7"/>
      <c r="AEZ194" s="7"/>
      <c r="AFA194" s="7"/>
      <c r="AFB194" s="7"/>
      <c r="AFC194" s="7"/>
      <c r="AFD194" s="7"/>
      <c r="AFE194" s="7"/>
      <c r="AFF194" s="7"/>
      <c r="AFG194" s="7"/>
      <c r="AFH194" s="7"/>
      <c r="AFI194" s="7"/>
      <c r="AFJ194" s="7"/>
      <c r="AFK194" s="7"/>
      <c r="AFL194" s="7"/>
      <c r="AFM194" s="7"/>
      <c r="AFN194" s="7"/>
      <c r="AFO194" s="7"/>
      <c r="AFP194" s="7"/>
      <c r="AFQ194" s="7"/>
      <c r="AFR194" s="7"/>
      <c r="AFS194" s="7"/>
      <c r="AFT194" s="7"/>
      <c r="AFU194" s="7"/>
      <c r="AFV194" s="7"/>
      <c r="AFW194" s="7"/>
      <c r="AFX194" s="7"/>
      <c r="AFY194" s="7"/>
      <c r="AFZ194" s="7"/>
      <c r="AGA194" s="7"/>
      <c r="AGB194" s="7"/>
      <c r="AGC194" s="7"/>
      <c r="AGD194" s="7"/>
      <c r="AGE194" s="7"/>
      <c r="AGF194" s="7"/>
      <c r="AGG194" s="7"/>
      <c r="AGH194" s="7"/>
      <c r="AGI194" s="7"/>
      <c r="AGJ194" s="7"/>
      <c r="AGK194" s="7"/>
      <c r="AGL194" s="7"/>
      <c r="AGM194" s="7"/>
      <c r="AGN194" s="7"/>
      <c r="AGO194" s="7"/>
      <c r="AGP194" s="7"/>
      <c r="AGQ194" s="7"/>
      <c r="AGR194" s="7"/>
      <c r="AGS194" s="7"/>
      <c r="AGT194" s="7"/>
      <c r="AGU194" s="7"/>
      <c r="AGV194" s="7"/>
      <c r="AGW194" s="7"/>
      <c r="AGX194" s="7"/>
      <c r="AGY194" s="7"/>
      <c r="AGZ194" s="7"/>
      <c r="AHA194" s="7"/>
      <c r="AHB194" s="7"/>
      <c r="AHC194" s="7"/>
      <c r="AHD194" s="7"/>
      <c r="AHE194" s="7"/>
      <c r="AHF194" s="7"/>
      <c r="AHG194" s="7"/>
      <c r="AHH194" s="7"/>
      <c r="AHI194" s="7"/>
      <c r="AHJ194" s="7"/>
      <c r="AHK194" s="7"/>
      <c r="AHL194" s="7"/>
      <c r="AHM194" s="7"/>
      <c r="AHN194" s="7"/>
      <c r="AHO194" s="7"/>
      <c r="AHP194" s="7"/>
      <c r="AHQ194" s="7"/>
      <c r="AHR194" s="7"/>
      <c r="AHS194" s="7"/>
      <c r="AHT194" s="7"/>
      <c r="AHU194" s="7"/>
      <c r="AHV194" s="7"/>
      <c r="AHW194" s="7"/>
      <c r="AHX194" s="7"/>
      <c r="AHY194" s="7"/>
      <c r="AHZ194" s="7"/>
      <c r="AIA194" s="7"/>
      <c r="AIB194" s="7"/>
      <c r="AIC194" s="7"/>
      <c r="AID194" s="7"/>
      <c r="AIE194" s="7"/>
      <c r="AIF194" s="7"/>
      <c r="AIG194" s="7"/>
      <c r="AIH194" s="7"/>
      <c r="AII194" s="7"/>
      <c r="AIJ194" s="7"/>
      <c r="AIK194" s="7"/>
      <c r="AIL194" s="7"/>
      <c r="AIM194" s="7"/>
      <c r="AIN194" s="7"/>
      <c r="AIO194" s="7"/>
      <c r="AIP194" s="7"/>
      <c r="AIQ194" s="7"/>
      <c r="AIR194" s="7"/>
      <c r="AIS194" s="7"/>
      <c r="AIT194" s="7"/>
      <c r="AIU194" s="7"/>
      <c r="AIV194" s="7"/>
      <c r="AIW194" s="7"/>
      <c r="AIX194" s="7"/>
      <c r="AIY194" s="7"/>
      <c r="AIZ194" s="7"/>
      <c r="AJA194" s="7"/>
      <c r="AJB194" s="7"/>
      <c r="AJC194" s="7"/>
      <c r="AJD194" s="7"/>
      <c r="AJE194" s="7"/>
      <c r="AJF194" s="7"/>
      <c r="AJG194" s="7"/>
      <c r="AJH194" s="7"/>
      <c r="AJI194" s="7"/>
      <c r="AJJ194" s="7"/>
      <c r="AJK194" s="7"/>
      <c r="AJL194" s="7"/>
      <c r="AJM194" s="7"/>
      <c r="AJN194" s="7"/>
      <c r="AJO194" s="7"/>
      <c r="AJP194" s="7"/>
      <c r="AJQ194" s="7"/>
      <c r="AJR194" s="7"/>
      <c r="AJS194" s="7"/>
      <c r="AJT194" s="7"/>
      <c r="AJU194" s="7"/>
      <c r="AJV194" s="7"/>
      <c r="AJW194" s="7"/>
      <c r="AJX194" s="7"/>
      <c r="AJY194" s="7"/>
      <c r="AJZ194" s="7"/>
      <c r="AKA194" s="7"/>
      <c r="AKB194" s="7"/>
      <c r="AKC194" s="7"/>
      <c r="AKD194" s="7"/>
      <c r="AKE194" s="7"/>
      <c r="AKF194" s="7"/>
      <c r="AKG194" s="7"/>
      <c r="AKH194" s="7"/>
      <c r="AKI194" s="7"/>
      <c r="AKJ194" s="7"/>
      <c r="AKK194" s="7"/>
      <c r="AKL194" s="7"/>
      <c r="AKM194" s="7"/>
      <c r="AKN194" s="7"/>
      <c r="AKO194" s="7"/>
      <c r="AKP194" s="7"/>
      <c r="AKQ194" s="7"/>
      <c r="AKR194" s="7"/>
      <c r="AKS194" s="7"/>
      <c r="AKT194" s="7"/>
      <c r="AKU194" s="7"/>
      <c r="AKV194" s="7"/>
      <c r="AKW194" s="7"/>
      <c r="AKX194" s="7"/>
      <c r="AKY194" s="7"/>
      <c r="AKZ194" s="7"/>
      <c r="ALA194" s="7"/>
      <c r="ALB194" s="7"/>
      <c r="ALC194" s="7"/>
      <c r="ALD194" s="7"/>
      <c r="ALE194" s="7"/>
      <c r="ALF194" s="7"/>
      <c r="ALG194" s="7"/>
      <c r="ALH194" s="7"/>
      <c r="ALI194" s="7"/>
      <c r="ALJ194" s="7"/>
      <c r="ALK194" s="7"/>
      <c r="ALL194" s="7"/>
      <c r="ALM194" s="7"/>
      <c r="ALN194" s="7"/>
      <c r="ALO194" s="7"/>
      <c r="ALP194" s="7"/>
      <c r="ALQ194" s="7"/>
      <c r="ALR194" s="7"/>
      <c r="ALS194" s="7"/>
      <c r="ALT194" s="7"/>
      <c r="ALU194" s="7"/>
      <c r="ALV194" s="7"/>
      <c r="ALW194" s="7"/>
      <c r="ALX194" s="7"/>
      <c r="ALY194" s="7"/>
      <c r="ALZ194" s="7"/>
    </row>
    <row r="195" spans="1:1014" s="7" customFormat="1" x14ac:dyDescent="0.2">
      <c r="A195" s="68" t="s">
        <v>142</v>
      </c>
      <c r="B195" s="42" t="s">
        <v>110</v>
      </c>
      <c r="C195" s="43">
        <v>200</v>
      </c>
      <c r="D195" s="69">
        <v>10</v>
      </c>
      <c r="E195" s="70">
        <v>20</v>
      </c>
      <c r="F195" s="23"/>
      <c r="G195" s="81">
        <f t="shared" si="33"/>
        <v>0</v>
      </c>
      <c r="H195" s="23"/>
      <c r="I195" s="81">
        <f t="shared" si="34"/>
        <v>0</v>
      </c>
      <c r="J195" s="90">
        <f t="shared" si="19"/>
        <v>0</v>
      </c>
      <c r="K195" s="90">
        <f t="shared" si="20"/>
        <v>0</v>
      </c>
      <c r="L195" s="98">
        <v>3.5</v>
      </c>
      <c r="M195" s="99">
        <f t="shared" si="35"/>
        <v>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  <c r="IU195" s="8"/>
      <c r="IV195" s="8"/>
      <c r="IW195" s="8"/>
      <c r="IX195" s="8"/>
      <c r="IY195" s="8"/>
      <c r="IZ195" s="8"/>
      <c r="JA195" s="8"/>
      <c r="JB195" s="8"/>
      <c r="JC195" s="8"/>
      <c r="JD195" s="8"/>
      <c r="JE195" s="8"/>
      <c r="JF195" s="8"/>
      <c r="JG195" s="8"/>
      <c r="JH195" s="8"/>
      <c r="JI195" s="8"/>
      <c r="JJ195" s="8"/>
      <c r="JK195" s="8"/>
      <c r="JL195" s="8"/>
      <c r="JM195" s="8"/>
      <c r="JN195" s="8"/>
      <c r="JO195" s="8"/>
      <c r="JP195" s="8"/>
      <c r="JQ195" s="8"/>
      <c r="JR195" s="8"/>
      <c r="JS195" s="8"/>
      <c r="JT195" s="8"/>
      <c r="JU195" s="8"/>
      <c r="JV195" s="8"/>
      <c r="JW195" s="8"/>
      <c r="JX195" s="8"/>
      <c r="JY195" s="8"/>
      <c r="JZ195" s="8"/>
      <c r="KA195" s="8"/>
      <c r="KB195" s="8"/>
      <c r="KC195" s="8"/>
      <c r="KD195" s="8"/>
      <c r="KE195" s="8"/>
      <c r="KF195" s="8"/>
      <c r="KG195" s="8"/>
      <c r="KH195" s="8"/>
      <c r="KI195" s="8"/>
      <c r="KJ195" s="8"/>
      <c r="KK195" s="8"/>
      <c r="KL195" s="8"/>
      <c r="KM195" s="8"/>
      <c r="KN195" s="8"/>
      <c r="KO195" s="8"/>
      <c r="KP195" s="8"/>
      <c r="KQ195" s="8"/>
      <c r="KR195" s="8"/>
      <c r="KS195" s="8"/>
      <c r="KT195" s="8"/>
      <c r="KU195" s="8"/>
      <c r="KV195" s="8"/>
      <c r="KW195" s="8"/>
      <c r="KX195" s="8"/>
      <c r="KY195" s="8"/>
      <c r="KZ195" s="8"/>
      <c r="LA195" s="8"/>
      <c r="LB195" s="8"/>
      <c r="LC195" s="8"/>
      <c r="LD195" s="8"/>
      <c r="LE195" s="8"/>
      <c r="LF195" s="8"/>
      <c r="LG195" s="8"/>
      <c r="LH195" s="8"/>
      <c r="LI195" s="8"/>
      <c r="LJ195" s="8"/>
      <c r="LK195" s="8"/>
      <c r="LL195" s="8"/>
      <c r="LM195" s="8"/>
      <c r="LN195" s="8"/>
      <c r="LO195" s="8"/>
      <c r="LP195" s="8"/>
      <c r="LQ195" s="8"/>
      <c r="LR195" s="8"/>
      <c r="LS195" s="8"/>
      <c r="LT195" s="8"/>
      <c r="LU195" s="8"/>
      <c r="LV195" s="8"/>
      <c r="LW195" s="8"/>
      <c r="LX195" s="8"/>
      <c r="LY195" s="8"/>
      <c r="LZ195" s="8"/>
      <c r="MA195" s="8"/>
      <c r="MB195" s="8"/>
      <c r="MC195" s="8"/>
      <c r="MD195" s="8"/>
      <c r="ME195" s="8"/>
      <c r="MF195" s="8"/>
      <c r="MG195" s="8"/>
      <c r="MH195" s="8"/>
      <c r="MI195" s="8"/>
      <c r="MJ195" s="8"/>
      <c r="MK195" s="8"/>
      <c r="ML195" s="8"/>
      <c r="MM195" s="8"/>
      <c r="MN195" s="8"/>
      <c r="MO195" s="8"/>
      <c r="MP195" s="8"/>
      <c r="MQ195" s="8"/>
      <c r="MR195" s="8"/>
      <c r="MS195" s="8"/>
      <c r="MT195" s="8"/>
      <c r="MU195" s="8"/>
      <c r="MV195" s="8"/>
      <c r="MW195" s="8"/>
      <c r="MX195" s="8"/>
      <c r="MY195" s="8"/>
      <c r="MZ195" s="8"/>
      <c r="NA195" s="8"/>
      <c r="NB195" s="8"/>
      <c r="NC195" s="8"/>
      <c r="ND195" s="8"/>
      <c r="NE195" s="8"/>
      <c r="NF195" s="8"/>
      <c r="NG195" s="8"/>
      <c r="NH195" s="8"/>
      <c r="NI195" s="8"/>
      <c r="NJ195" s="8"/>
      <c r="NK195" s="8"/>
      <c r="NL195" s="8"/>
      <c r="NM195" s="8"/>
      <c r="NN195" s="8"/>
      <c r="NO195" s="8"/>
      <c r="NP195" s="8"/>
      <c r="NQ195" s="8"/>
      <c r="NR195" s="8"/>
      <c r="NS195" s="8"/>
      <c r="NT195" s="8"/>
      <c r="NU195" s="8"/>
      <c r="NV195" s="8"/>
      <c r="NW195" s="8"/>
      <c r="NX195" s="8"/>
      <c r="NY195" s="8"/>
      <c r="NZ195" s="8"/>
      <c r="OA195" s="8"/>
      <c r="OB195" s="8"/>
      <c r="OC195" s="8"/>
      <c r="OD195" s="8"/>
      <c r="OE195" s="8"/>
      <c r="OF195" s="8"/>
      <c r="OG195" s="8"/>
      <c r="OH195" s="8"/>
      <c r="OI195" s="8"/>
      <c r="OJ195" s="8"/>
      <c r="OK195" s="8"/>
      <c r="OL195" s="8"/>
      <c r="OM195" s="8"/>
      <c r="ON195" s="8"/>
      <c r="OO195" s="8"/>
      <c r="OP195" s="8"/>
      <c r="OQ195" s="8"/>
      <c r="OR195" s="8"/>
      <c r="OS195" s="8"/>
      <c r="OT195" s="8"/>
      <c r="OU195" s="8"/>
      <c r="OV195" s="8"/>
      <c r="OW195" s="8"/>
      <c r="OX195" s="8"/>
      <c r="OY195" s="8"/>
      <c r="OZ195" s="8"/>
      <c r="PA195" s="8"/>
      <c r="PB195" s="8"/>
      <c r="PC195" s="8"/>
      <c r="PD195" s="8"/>
      <c r="PE195" s="8"/>
      <c r="PF195" s="8"/>
      <c r="PG195" s="8"/>
      <c r="PH195" s="8"/>
      <c r="PI195" s="8"/>
      <c r="PJ195" s="8"/>
      <c r="PK195" s="8"/>
      <c r="PL195" s="8"/>
      <c r="PM195" s="8"/>
      <c r="PN195" s="8"/>
      <c r="PO195" s="8"/>
      <c r="PP195" s="8"/>
      <c r="PQ195" s="8"/>
      <c r="PR195" s="8"/>
      <c r="PS195" s="8"/>
      <c r="PT195" s="8"/>
      <c r="PU195" s="8"/>
      <c r="PV195" s="8"/>
      <c r="PW195" s="8"/>
      <c r="PX195" s="8"/>
      <c r="PY195" s="8"/>
      <c r="PZ195" s="8"/>
      <c r="QA195" s="8"/>
      <c r="QB195" s="8"/>
      <c r="QC195" s="8"/>
      <c r="QD195" s="8"/>
      <c r="QE195" s="8"/>
      <c r="QF195" s="8"/>
      <c r="QG195" s="8"/>
      <c r="QH195" s="8"/>
      <c r="QI195" s="8"/>
      <c r="QJ195" s="8"/>
      <c r="QK195" s="8"/>
      <c r="QL195" s="8"/>
      <c r="QM195" s="8"/>
      <c r="QN195" s="8"/>
      <c r="QO195" s="8"/>
      <c r="QP195" s="8"/>
      <c r="QQ195" s="8"/>
      <c r="QR195" s="8"/>
      <c r="QS195" s="8"/>
      <c r="QT195" s="8"/>
      <c r="QU195" s="8"/>
      <c r="QV195" s="8"/>
      <c r="QW195" s="8"/>
      <c r="QX195" s="8"/>
      <c r="QY195" s="8"/>
      <c r="QZ195" s="8"/>
      <c r="RA195" s="8"/>
      <c r="RB195" s="8"/>
      <c r="RC195" s="8"/>
      <c r="RD195" s="8"/>
      <c r="RE195" s="8"/>
      <c r="RF195" s="8"/>
      <c r="RG195" s="8"/>
      <c r="RH195" s="8"/>
      <c r="RI195" s="8"/>
      <c r="RJ195" s="8"/>
      <c r="RK195" s="8"/>
      <c r="RL195" s="8"/>
      <c r="RM195" s="8"/>
      <c r="RN195" s="8"/>
      <c r="RO195" s="8"/>
      <c r="RP195" s="8"/>
      <c r="RQ195" s="8"/>
      <c r="RR195" s="8"/>
      <c r="RS195" s="8"/>
      <c r="RT195" s="8"/>
      <c r="RU195" s="8"/>
      <c r="RV195" s="8"/>
      <c r="RW195" s="8"/>
      <c r="RX195" s="8"/>
      <c r="RY195" s="8"/>
      <c r="RZ195" s="8"/>
      <c r="SA195" s="8"/>
      <c r="SB195" s="8"/>
      <c r="SC195" s="8"/>
      <c r="SD195" s="8"/>
      <c r="SE195" s="8"/>
      <c r="SF195" s="8"/>
      <c r="SG195" s="8"/>
      <c r="SH195" s="8"/>
      <c r="SI195" s="8"/>
      <c r="SJ195" s="8"/>
      <c r="SK195" s="8"/>
      <c r="SL195" s="8"/>
      <c r="SM195" s="8"/>
      <c r="SN195" s="8"/>
      <c r="SO195" s="8"/>
      <c r="SP195" s="8"/>
      <c r="SQ195" s="8"/>
      <c r="SR195" s="8"/>
      <c r="SS195" s="8"/>
      <c r="ST195" s="8"/>
      <c r="SU195" s="8"/>
      <c r="SV195" s="8"/>
      <c r="SW195" s="8"/>
      <c r="SX195" s="8"/>
      <c r="SY195" s="8"/>
      <c r="SZ195" s="8"/>
      <c r="TA195" s="8"/>
      <c r="TB195" s="8"/>
      <c r="TC195" s="8"/>
      <c r="TD195" s="8"/>
      <c r="TE195" s="8"/>
      <c r="TF195" s="8"/>
      <c r="TG195" s="8"/>
      <c r="TH195" s="8"/>
      <c r="TI195" s="8"/>
      <c r="TJ195" s="8"/>
      <c r="TK195" s="8"/>
      <c r="TL195" s="8"/>
      <c r="TM195" s="8"/>
      <c r="TN195" s="8"/>
      <c r="TO195" s="8"/>
      <c r="TP195" s="8"/>
      <c r="TQ195" s="8"/>
      <c r="TR195" s="8"/>
      <c r="TS195" s="8"/>
      <c r="TT195" s="8"/>
      <c r="TU195" s="8"/>
      <c r="TV195" s="8"/>
      <c r="TW195" s="8"/>
      <c r="TX195" s="8"/>
      <c r="TY195" s="8"/>
      <c r="TZ195" s="8"/>
      <c r="UA195" s="8"/>
      <c r="UB195" s="8"/>
      <c r="UC195" s="8"/>
      <c r="UD195" s="8"/>
      <c r="UE195" s="8"/>
      <c r="UF195" s="8"/>
      <c r="UG195" s="8"/>
      <c r="UH195" s="8"/>
      <c r="UI195" s="8"/>
      <c r="UJ195" s="8"/>
      <c r="UK195" s="8"/>
      <c r="UL195" s="8"/>
      <c r="UM195" s="8"/>
      <c r="UN195" s="8"/>
      <c r="UO195" s="8"/>
      <c r="UP195" s="8"/>
      <c r="UQ195" s="8"/>
      <c r="UR195" s="8"/>
      <c r="US195" s="8"/>
      <c r="UT195" s="8"/>
      <c r="UU195" s="8"/>
      <c r="UV195" s="8"/>
      <c r="UW195" s="8"/>
      <c r="UX195" s="8"/>
      <c r="UY195" s="8"/>
      <c r="UZ195" s="8"/>
      <c r="VA195" s="8"/>
      <c r="VB195" s="8"/>
      <c r="VC195" s="8"/>
      <c r="VD195" s="8"/>
      <c r="VE195" s="8"/>
      <c r="VF195" s="8"/>
      <c r="VG195" s="8"/>
      <c r="VH195" s="8"/>
      <c r="VI195" s="8"/>
      <c r="VJ195" s="8"/>
      <c r="VK195" s="8"/>
      <c r="VL195" s="8"/>
      <c r="VM195" s="8"/>
      <c r="VN195" s="8"/>
      <c r="VO195" s="8"/>
      <c r="VP195" s="8"/>
      <c r="VQ195" s="8"/>
      <c r="VR195" s="8"/>
      <c r="VS195" s="8"/>
      <c r="VT195" s="8"/>
      <c r="VU195" s="8"/>
      <c r="VV195" s="8"/>
      <c r="VW195" s="8"/>
      <c r="VX195" s="8"/>
      <c r="VY195" s="8"/>
      <c r="VZ195" s="8"/>
      <c r="WA195" s="8"/>
      <c r="WB195" s="8"/>
      <c r="WC195" s="8"/>
      <c r="WD195" s="8"/>
      <c r="WE195" s="8"/>
      <c r="WF195" s="8"/>
      <c r="WG195" s="8"/>
      <c r="WH195" s="8"/>
      <c r="WI195" s="8"/>
      <c r="WJ195" s="8"/>
      <c r="WK195" s="8"/>
      <c r="WL195" s="8"/>
      <c r="WM195" s="8"/>
      <c r="WN195" s="8"/>
      <c r="WO195" s="8"/>
      <c r="WP195" s="8"/>
      <c r="WQ195" s="8"/>
      <c r="WR195" s="8"/>
      <c r="WS195" s="8"/>
      <c r="WT195" s="8"/>
      <c r="WU195" s="8"/>
      <c r="WV195" s="8"/>
      <c r="WW195" s="8"/>
      <c r="WX195" s="8"/>
      <c r="WY195" s="8"/>
      <c r="WZ195" s="8"/>
      <c r="XA195" s="8"/>
      <c r="XB195" s="8"/>
      <c r="XC195" s="8"/>
      <c r="XD195" s="8"/>
      <c r="XE195" s="8"/>
      <c r="XF195" s="8"/>
      <c r="XG195" s="8"/>
      <c r="XH195" s="8"/>
      <c r="XI195" s="8"/>
      <c r="XJ195" s="8"/>
      <c r="XK195" s="8"/>
      <c r="XL195" s="8"/>
      <c r="XM195" s="8"/>
      <c r="XN195" s="8"/>
      <c r="XO195" s="8"/>
      <c r="XP195" s="8"/>
      <c r="XQ195" s="8"/>
      <c r="XR195" s="8"/>
      <c r="XS195" s="8"/>
      <c r="XT195" s="8"/>
      <c r="XU195" s="8"/>
      <c r="XV195" s="8"/>
      <c r="XW195" s="8"/>
      <c r="XX195" s="8"/>
      <c r="XY195" s="8"/>
      <c r="XZ195" s="8"/>
      <c r="YA195" s="8"/>
      <c r="YB195" s="8"/>
      <c r="YC195" s="8"/>
      <c r="YD195" s="8"/>
      <c r="YE195" s="8"/>
      <c r="YF195" s="8"/>
      <c r="YG195" s="8"/>
      <c r="YH195" s="8"/>
      <c r="YI195" s="8"/>
      <c r="YJ195" s="8"/>
      <c r="YK195" s="8"/>
      <c r="YL195" s="8"/>
      <c r="YM195" s="8"/>
      <c r="YN195" s="8"/>
      <c r="YO195" s="8"/>
      <c r="YP195" s="8"/>
      <c r="YQ195" s="8"/>
      <c r="YR195" s="8"/>
      <c r="YS195" s="8"/>
      <c r="YT195" s="8"/>
      <c r="YU195" s="8"/>
      <c r="YV195" s="8"/>
      <c r="YW195" s="8"/>
      <c r="YX195" s="8"/>
      <c r="YY195" s="8"/>
      <c r="YZ195" s="8"/>
      <c r="ZA195" s="8"/>
      <c r="ZB195" s="8"/>
      <c r="ZC195" s="8"/>
      <c r="ZD195" s="8"/>
      <c r="ZE195" s="8"/>
      <c r="ZF195" s="8"/>
      <c r="ZG195" s="8"/>
      <c r="ZH195" s="8"/>
      <c r="ZI195" s="8"/>
      <c r="ZJ195" s="8"/>
      <c r="ZK195" s="8"/>
      <c r="ZL195" s="8"/>
      <c r="ZM195" s="8"/>
      <c r="ZN195" s="8"/>
      <c r="ZO195" s="8"/>
      <c r="ZP195" s="8"/>
      <c r="ZQ195" s="8"/>
      <c r="ZR195" s="8"/>
      <c r="ZS195" s="8"/>
      <c r="ZT195" s="8"/>
      <c r="ZU195" s="8"/>
      <c r="ZV195" s="8"/>
      <c r="ZW195" s="8"/>
      <c r="ZX195" s="8"/>
      <c r="ZY195" s="8"/>
      <c r="ZZ195" s="8"/>
      <c r="AAA195" s="8"/>
      <c r="AAB195" s="8"/>
      <c r="AAC195" s="8"/>
      <c r="AAD195" s="8"/>
      <c r="AAE195" s="8"/>
      <c r="AAF195" s="8"/>
      <c r="AAG195" s="8"/>
      <c r="AAH195" s="8"/>
      <c r="AAI195" s="8"/>
      <c r="AAJ195" s="8"/>
      <c r="AAK195" s="8"/>
      <c r="AAL195" s="8"/>
      <c r="AAM195" s="8"/>
      <c r="AAN195" s="8"/>
      <c r="AAO195" s="8"/>
      <c r="AAP195" s="8"/>
      <c r="AAQ195" s="8"/>
      <c r="AAR195" s="8"/>
      <c r="AAS195" s="8"/>
      <c r="AAT195" s="8"/>
      <c r="AAU195" s="8"/>
      <c r="AAV195" s="8"/>
      <c r="AAW195" s="8"/>
      <c r="AAX195" s="8"/>
      <c r="AAY195" s="8"/>
      <c r="AAZ195" s="8"/>
      <c r="ABA195" s="8"/>
      <c r="ABB195" s="8"/>
      <c r="ABC195" s="8"/>
      <c r="ABD195" s="8"/>
      <c r="ABE195" s="8"/>
      <c r="ABF195" s="8"/>
      <c r="ABG195" s="8"/>
      <c r="ABH195" s="8"/>
      <c r="ABI195" s="8"/>
      <c r="ABJ195" s="8"/>
      <c r="ABK195" s="8"/>
      <c r="ABL195" s="8"/>
      <c r="ABM195" s="8"/>
      <c r="ABN195" s="8"/>
      <c r="ABO195" s="8"/>
      <c r="ABP195" s="8"/>
      <c r="ABQ195" s="8"/>
      <c r="ABR195" s="8"/>
      <c r="ABS195" s="8"/>
      <c r="ABT195" s="8"/>
      <c r="ABU195" s="8"/>
      <c r="ABV195" s="8"/>
      <c r="ABW195" s="8"/>
      <c r="ABX195" s="8"/>
      <c r="ABY195" s="8"/>
      <c r="ABZ195" s="8"/>
      <c r="ACA195" s="8"/>
      <c r="ACB195" s="8"/>
      <c r="ACC195" s="8"/>
      <c r="ACD195" s="8"/>
      <c r="ACE195" s="8"/>
      <c r="ACF195" s="8"/>
      <c r="ACG195" s="8"/>
      <c r="ACH195" s="8"/>
      <c r="ACI195" s="8"/>
      <c r="ACJ195" s="8"/>
      <c r="ACK195" s="8"/>
      <c r="ACL195" s="8"/>
      <c r="ACM195" s="8"/>
      <c r="ACN195" s="8"/>
      <c r="ACO195" s="8"/>
      <c r="ACP195" s="8"/>
      <c r="ACQ195" s="8"/>
      <c r="ACR195" s="8"/>
      <c r="ACS195" s="8"/>
      <c r="ACT195" s="8"/>
      <c r="ACU195" s="8"/>
      <c r="ACV195" s="8"/>
      <c r="ACW195" s="8"/>
      <c r="ACX195" s="8"/>
      <c r="ACY195" s="8"/>
      <c r="ACZ195" s="8"/>
      <c r="ADA195" s="8"/>
      <c r="ADB195" s="8"/>
      <c r="ADC195" s="8"/>
      <c r="ADD195" s="8"/>
      <c r="ADE195" s="8"/>
      <c r="ADF195" s="8"/>
      <c r="ADG195" s="8"/>
      <c r="ADH195" s="8"/>
      <c r="ADI195" s="8"/>
      <c r="ADJ195" s="8"/>
      <c r="ADK195" s="8"/>
      <c r="ADL195" s="8"/>
      <c r="ADM195" s="8"/>
      <c r="ADN195" s="8"/>
      <c r="ADO195" s="8"/>
      <c r="ADP195" s="8"/>
      <c r="ADQ195" s="8"/>
      <c r="ADR195" s="8"/>
      <c r="ADS195" s="8"/>
      <c r="ADT195" s="8"/>
      <c r="ADU195" s="8"/>
      <c r="ADV195" s="8"/>
      <c r="ADW195" s="8"/>
      <c r="ADX195" s="8"/>
      <c r="ADY195" s="8"/>
      <c r="ADZ195" s="8"/>
      <c r="AEA195" s="8"/>
      <c r="AEB195" s="8"/>
      <c r="AEC195" s="8"/>
      <c r="AED195" s="8"/>
      <c r="AEE195" s="8"/>
      <c r="AEF195" s="8"/>
      <c r="AEG195" s="8"/>
      <c r="AEH195" s="8"/>
      <c r="AEI195" s="8"/>
      <c r="AEJ195" s="8"/>
      <c r="AEK195" s="8"/>
      <c r="AEL195" s="8"/>
      <c r="AEM195" s="8"/>
      <c r="AEN195" s="8"/>
      <c r="AEO195" s="8"/>
      <c r="AEP195" s="8"/>
      <c r="AEQ195" s="8"/>
      <c r="AER195" s="8"/>
      <c r="AES195" s="8"/>
      <c r="AET195" s="8"/>
      <c r="AEU195" s="8"/>
      <c r="AEV195" s="8"/>
      <c r="AEW195" s="8"/>
      <c r="AEX195" s="8"/>
      <c r="AEY195" s="8"/>
      <c r="AEZ195" s="8"/>
      <c r="AFA195" s="8"/>
      <c r="AFB195" s="8"/>
      <c r="AFC195" s="8"/>
      <c r="AFD195" s="8"/>
      <c r="AFE195" s="8"/>
      <c r="AFF195" s="8"/>
      <c r="AFG195" s="8"/>
      <c r="AFH195" s="8"/>
      <c r="AFI195" s="8"/>
      <c r="AFJ195" s="8"/>
      <c r="AFK195" s="8"/>
      <c r="AFL195" s="8"/>
      <c r="AFM195" s="8"/>
      <c r="AFN195" s="8"/>
      <c r="AFO195" s="8"/>
      <c r="AFP195" s="8"/>
      <c r="AFQ195" s="8"/>
      <c r="AFR195" s="8"/>
      <c r="AFS195" s="8"/>
      <c r="AFT195" s="8"/>
      <c r="AFU195" s="8"/>
      <c r="AFV195" s="8"/>
      <c r="AFW195" s="8"/>
      <c r="AFX195" s="8"/>
      <c r="AFY195" s="8"/>
      <c r="AFZ195" s="8"/>
      <c r="AGA195" s="8"/>
      <c r="AGB195" s="8"/>
      <c r="AGC195" s="8"/>
      <c r="AGD195" s="8"/>
      <c r="AGE195" s="8"/>
      <c r="AGF195" s="8"/>
      <c r="AGG195" s="8"/>
      <c r="AGH195" s="8"/>
      <c r="AGI195" s="8"/>
      <c r="AGJ195" s="8"/>
      <c r="AGK195" s="8"/>
      <c r="AGL195" s="8"/>
      <c r="AGM195" s="8"/>
      <c r="AGN195" s="8"/>
      <c r="AGO195" s="8"/>
      <c r="AGP195" s="8"/>
      <c r="AGQ195" s="8"/>
      <c r="AGR195" s="8"/>
      <c r="AGS195" s="8"/>
      <c r="AGT195" s="8"/>
      <c r="AGU195" s="8"/>
      <c r="AGV195" s="8"/>
      <c r="AGW195" s="8"/>
      <c r="AGX195" s="8"/>
      <c r="AGY195" s="8"/>
      <c r="AGZ195" s="8"/>
      <c r="AHA195" s="8"/>
      <c r="AHB195" s="8"/>
      <c r="AHC195" s="8"/>
      <c r="AHD195" s="8"/>
      <c r="AHE195" s="8"/>
      <c r="AHF195" s="8"/>
      <c r="AHG195" s="8"/>
      <c r="AHH195" s="8"/>
      <c r="AHI195" s="8"/>
      <c r="AHJ195" s="8"/>
      <c r="AHK195" s="8"/>
      <c r="AHL195" s="8"/>
      <c r="AHM195" s="8"/>
      <c r="AHN195" s="8"/>
      <c r="AHO195" s="8"/>
      <c r="AHP195" s="8"/>
      <c r="AHQ195" s="8"/>
      <c r="AHR195" s="8"/>
      <c r="AHS195" s="8"/>
      <c r="AHT195" s="8"/>
      <c r="AHU195" s="8"/>
      <c r="AHV195" s="8"/>
      <c r="AHW195" s="8"/>
      <c r="AHX195" s="8"/>
      <c r="AHY195" s="8"/>
      <c r="AHZ195" s="8"/>
      <c r="AIA195" s="8"/>
      <c r="AIB195" s="8"/>
      <c r="AIC195" s="8"/>
      <c r="AID195" s="8"/>
      <c r="AIE195" s="8"/>
      <c r="AIF195" s="8"/>
      <c r="AIG195" s="8"/>
      <c r="AIH195" s="8"/>
      <c r="AII195" s="8"/>
      <c r="AIJ195" s="8"/>
      <c r="AIK195" s="8"/>
      <c r="AIL195" s="8"/>
      <c r="AIM195" s="8"/>
      <c r="AIN195" s="8"/>
      <c r="AIO195" s="8"/>
      <c r="AIP195" s="8"/>
      <c r="AIQ195" s="8"/>
      <c r="AIR195" s="8"/>
      <c r="AIS195" s="8"/>
      <c r="AIT195" s="8"/>
      <c r="AIU195" s="8"/>
      <c r="AIV195" s="8"/>
      <c r="AIW195" s="8"/>
      <c r="AIX195" s="8"/>
      <c r="AIY195" s="8"/>
      <c r="AIZ195" s="8"/>
      <c r="AJA195" s="8"/>
      <c r="AJB195" s="8"/>
      <c r="AJC195" s="8"/>
      <c r="AJD195" s="8"/>
      <c r="AJE195" s="8"/>
      <c r="AJF195" s="8"/>
      <c r="AJG195" s="8"/>
      <c r="AJH195" s="8"/>
      <c r="AJI195" s="8"/>
      <c r="AJJ195" s="8"/>
      <c r="AJK195" s="8"/>
      <c r="AJL195" s="8"/>
      <c r="AJM195" s="8"/>
      <c r="AJN195" s="8"/>
      <c r="AJO195" s="8"/>
      <c r="AJP195" s="8"/>
      <c r="AJQ195" s="8"/>
      <c r="AJR195" s="8"/>
      <c r="AJS195" s="8"/>
      <c r="AJT195" s="8"/>
      <c r="AJU195" s="8"/>
      <c r="AJV195" s="8"/>
      <c r="AJW195" s="8"/>
      <c r="AJX195" s="8"/>
      <c r="AJY195" s="8"/>
      <c r="AJZ195" s="8"/>
      <c r="AKA195" s="8"/>
      <c r="AKB195" s="8"/>
      <c r="AKC195" s="8"/>
      <c r="AKD195" s="8"/>
      <c r="AKE195" s="8"/>
      <c r="AKF195" s="8"/>
      <c r="AKG195" s="8"/>
      <c r="AKH195" s="8"/>
      <c r="AKI195" s="8"/>
      <c r="AKJ195" s="8"/>
      <c r="AKK195" s="8"/>
      <c r="AKL195" s="8"/>
      <c r="AKM195" s="8"/>
      <c r="AKN195" s="8"/>
      <c r="AKO195" s="8"/>
      <c r="AKP195" s="8"/>
      <c r="AKQ195" s="8"/>
      <c r="AKR195" s="8"/>
      <c r="AKS195" s="8"/>
      <c r="AKT195" s="8"/>
      <c r="AKU195" s="8"/>
      <c r="AKV195" s="8"/>
      <c r="AKW195" s="8"/>
      <c r="AKX195" s="8"/>
      <c r="AKY195" s="8"/>
      <c r="AKZ195" s="8"/>
      <c r="ALA195" s="8"/>
      <c r="ALB195" s="8"/>
      <c r="ALC195" s="8"/>
      <c r="ALD195" s="8"/>
      <c r="ALE195" s="8"/>
      <c r="ALF195" s="8"/>
      <c r="ALG195" s="8"/>
      <c r="ALH195" s="8"/>
      <c r="ALI195" s="8"/>
      <c r="ALJ195" s="8"/>
      <c r="ALK195" s="8"/>
      <c r="ALL195" s="8"/>
      <c r="ALM195" s="8"/>
      <c r="ALN195" s="8"/>
      <c r="ALO195" s="8"/>
      <c r="ALP195" s="8"/>
      <c r="ALQ195" s="8"/>
      <c r="ALR195" s="8"/>
      <c r="ALS195" s="8"/>
      <c r="ALT195" s="8"/>
      <c r="ALU195" s="8"/>
      <c r="ALV195" s="8"/>
      <c r="ALW195" s="8"/>
    </row>
    <row r="196" spans="1:1014" s="8" customFormat="1" x14ac:dyDescent="0.2">
      <c r="A196" s="68" t="s">
        <v>142</v>
      </c>
      <c r="B196" s="42" t="s">
        <v>111</v>
      </c>
      <c r="C196" s="43">
        <v>200</v>
      </c>
      <c r="D196" s="69">
        <v>10</v>
      </c>
      <c r="E196" s="70">
        <v>20</v>
      </c>
      <c r="F196" s="20"/>
      <c r="G196" s="85">
        <f t="shared" si="33"/>
        <v>0</v>
      </c>
      <c r="H196" s="20"/>
      <c r="I196" s="85">
        <f t="shared" si="34"/>
        <v>0</v>
      </c>
      <c r="J196" s="90">
        <f t="shared" ref="J196:J256" si="36">H196-F196</f>
        <v>0</v>
      </c>
      <c r="K196" s="90">
        <f t="shared" ref="K196:K256" si="37">I196-G196</f>
        <v>0</v>
      </c>
      <c r="L196" s="98">
        <v>3.5</v>
      </c>
      <c r="M196" s="104">
        <f t="shared" si="35"/>
        <v>0</v>
      </c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7"/>
      <c r="IV196" s="7"/>
      <c r="IW196" s="7"/>
      <c r="IX196" s="7"/>
      <c r="IY196" s="7"/>
      <c r="IZ196" s="7"/>
      <c r="JA196" s="7"/>
      <c r="JB196" s="7"/>
      <c r="JC196" s="7"/>
      <c r="JD196" s="7"/>
      <c r="JE196" s="7"/>
      <c r="JF196" s="7"/>
      <c r="JG196" s="7"/>
      <c r="JH196" s="7"/>
      <c r="JI196" s="7"/>
      <c r="JJ196" s="7"/>
      <c r="JK196" s="7"/>
      <c r="JL196" s="7"/>
      <c r="JM196" s="7"/>
      <c r="JN196" s="7"/>
      <c r="JO196" s="7"/>
      <c r="JP196" s="7"/>
      <c r="JQ196" s="7"/>
      <c r="JR196" s="7"/>
      <c r="JS196" s="7"/>
      <c r="JT196" s="7"/>
      <c r="JU196" s="7"/>
      <c r="JV196" s="7"/>
      <c r="JW196" s="7"/>
      <c r="JX196" s="7"/>
      <c r="JY196" s="7"/>
      <c r="JZ196" s="7"/>
      <c r="KA196" s="7"/>
      <c r="KB196" s="7"/>
      <c r="KC196" s="7"/>
      <c r="KD196" s="7"/>
      <c r="KE196" s="7"/>
      <c r="KF196" s="7"/>
      <c r="KG196" s="7"/>
      <c r="KH196" s="7"/>
      <c r="KI196" s="7"/>
      <c r="KJ196" s="7"/>
      <c r="KK196" s="7"/>
      <c r="KL196" s="7"/>
      <c r="KM196" s="7"/>
      <c r="KN196" s="7"/>
      <c r="KO196" s="7"/>
      <c r="KP196" s="7"/>
      <c r="KQ196" s="7"/>
      <c r="KR196" s="7"/>
      <c r="KS196" s="7"/>
      <c r="KT196" s="7"/>
      <c r="KU196" s="7"/>
      <c r="KV196" s="7"/>
      <c r="KW196" s="7"/>
      <c r="KX196" s="7"/>
      <c r="KY196" s="7"/>
      <c r="KZ196" s="7"/>
      <c r="LA196" s="7"/>
      <c r="LB196" s="7"/>
      <c r="LC196" s="7"/>
      <c r="LD196" s="7"/>
      <c r="LE196" s="7"/>
      <c r="LF196" s="7"/>
      <c r="LG196" s="7"/>
      <c r="LH196" s="7"/>
      <c r="LI196" s="7"/>
      <c r="LJ196" s="7"/>
      <c r="LK196" s="7"/>
      <c r="LL196" s="7"/>
      <c r="LM196" s="7"/>
      <c r="LN196" s="7"/>
      <c r="LO196" s="7"/>
      <c r="LP196" s="7"/>
      <c r="LQ196" s="7"/>
      <c r="LR196" s="7"/>
      <c r="LS196" s="7"/>
      <c r="LT196" s="7"/>
      <c r="LU196" s="7"/>
      <c r="LV196" s="7"/>
      <c r="LW196" s="7"/>
      <c r="LX196" s="7"/>
      <c r="LY196" s="7"/>
      <c r="LZ196" s="7"/>
      <c r="MA196" s="7"/>
      <c r="MB196" s="7"/>
      <c r="MC196" s="7"/>
      <c r="MD196" s="7"/>
      <c r="ME196" s="7"/>
      <c r="MF196" s="7"/>
      <c r="MG196" s="7"/>
      <c r="MH196" s="7"/>
      <c r="MI196" s="7"/>
      <c r="MJ196" s="7"/>
      <c r="MK196" s="7"/>
      <c r="ML196" s="7"/>
      <c r="MM196" s="7"/>
      <c r="MN196" s="7"/>
      <c r="MO196" s="7"/>
      <c r="MP196" s="7"/>
      <c r="MQ196" s="7"/>
      <c r="MR196" s="7"/>
      <c r="MS196" s="7"/>
      <c r="MT196" s="7"/>
      <c r="MU196" s="7"/>
      <c r="MV196" s="7"/>
      <c r="MW196" s="7"/>
      <c r="MX196" s="7"/>
      <c r="MY196" s="7"/>
      <c r="MZ196" s="7"/>
      <c r="NA196" s="7"/>
      <c r="NB196" s="7"/>
      <c r="NC196" s="7"/>
      <c r="ND196" s="7"/>
      <c r="NE196" s="7"/>
      <c r="NF196" s="7"/>
      <c r="NG196" s="7"/>
      <c r="NH196" s="7"/>
      <c r="NI196" s="7"/>
      <c r="NJ196" s="7"/>
      <c r="NK196" s="7"/>
      <c r="NL196" s="7"/>
      <c r="NM196" s="7"/>
      <c r="NN196" s="7"/>
      <c r="NO196" s="7"/>
      <c r="NP196" s="7"/>
      <c r="NQ196" s="7"/>
      <c r="NR196" s="7"/>
      <c r="NS196" s="7"/>
      <c r="NT196" s="7"/>
      <c r="NU196" s="7"/>
      <c r="NV196" s="7"/>
      <c r="NW196" s="7"/>
      <c r="NX196" s="7"/>
      <c r="NY196" s="7"/>
      <c r="NZ196" s="7"/>
      <c r="OA196" s="7"/>
      <c r="OB196" s="7"/>
      <c r="OC196" s="7"/>
      <c r="OD196" s="7"/>
      <c r="OE196" s="7"/>
      <c r="OF196" s="7"/>
      <c r="OG196" s="7"/>
      <c r="OH196" s="7"/>
      <c r="OI196" s="7"/>
      <c r="OJ196" s="7"/>
      <c r="OK196" s="7"/>
      <c r="OL196" s="7"/>
      <c r="OM196" s="7"/>
      <c r="ON196" s="7"/>
      <c r="OO196" s="7"/>
      <c r="OP196" s="7"/>
      <c r="OQ196" s="7"/>
      <c r="OR196" s="7"/>
      <c r="OS196" s="7"/>
      <c r="OT196" s="7"/>
      <c r="OU196" s="7"/>
      <c r="OV196" s="7"/>
      <c r="OW196" s="7"/>
      <c r="OX196" s="7"/>
      <c r="OY196" s="7"/>
      <c r="OZ196" s="7"/>
      <c r="PA196" s="7"/>
      <c r="PB196" s="7"/>
      <c r="PC196" s="7"/>
      <c r="PD196" s="7"/>
      <c r="PE196" s="7"/>
      <c r="PF196" s="7"/>
      <c r="PG196" s="7"/>
      <c r="PH196" s="7"/>
      <c r="PI196" s="7"/>
      <c r="PJ196" s="7"/>
      <c r="PK196" s="7"/>
      <c r="PL196" s="7"/>
      <c r="PM196" s="7"/>
      <c r="PN196" s="7"/>
      <c r="PO196" s="7"/>
      <c r="PP196" s="7"/>
      <c r="PQ196" s="7"/>
      <c r="PR196" s="7"/>
      <c r="PS196" s="7"/>
      <c r="PT196" s="7"/>
      <c r="PU196" s="7"/>
      <c r="PV196" s="7"/>
      <c r="PW196" s="7"/>
      <c r="PX196" s="7"/>
      <c r="PY196" s="7"/>
      <c r="PZ196" s="7"/>
      <c r="QA196" s="7"/>
      <c r="QB196" s="7"/>
      <c r="QC196" s="7"/>
      <c r="QD196" s="7"/>
      <c r="QE196" s="7"/>
      <c r="QF196" s="7"/>
      <c r="QG196" s="7"/>
      <c r="QH196" s="7"/>
      <c r="QI196" s="7"/>
      <c r="QJ196" s="7"/>
      <c r="QK196" s="7"/>
      <c r="QL196" s="7"/>
      <c r="QM196" s="7"/>
      <c r="QN196" s="7"/>
      <c r="QO196" s="7"/>
      <c r="QP196" s="7"/>
      <c r="QQ196" s="7"/>
      <c r="QR196" s="7"/>
      <c r="QS196" s="7"/>
      <c r="QT196" s="7"/>
      <c r="QU196" s="7"/>
      <c r="QV196" s="7"/>
      <c r="QW196" s="7"/>
      <c r="QX196" s="7"/>
      <c r="QY196" s="7"/>
      <c r="QZ196" s="7"/>
      <c r="RA196" s="7"/>
      <c r="RB196" s="7"/>
      <c r="RC196" s="7"/>
      <c r="RD196" s="7"/>
      <c r="RE196" s="7"/>
      <c r="RF196" s="7"/>
      <c r="RG196" s="7"/>
      <c r="RH196" s="7"/>
      <c r="RI196" s="7"/>
      <c r="RJ196" s="7"/>
      <c r="RK196" s="7"/>
      <c r="RL196" s="7"/>
      <c r="RM196" s="7"/>
      <c r="RN196" s="7"/>
      <c r="RO196" s="7"/>
      <c r="RP196" s="7"/>
      <c r="RQ196" s="7"/>
      <c r="RR196" s="7"/>
      <c r="RS196" s="7"/>
      <c r="RT196" s="7"/>
      <c r="RU196" s="7"/>
      <c r="RV196" s="7"/>
      <c r="RW196" s="7"/>
      <c r="RX196" s="7"/>
      <c r="RY196" s="7"/>
      <c r="RZ196" s="7"/>
      <c r="SA196" s="7"/>
      <c r="SB196" s="7"/>
      <c r="SC196" s="7"/>
      <c r="SD196" s="7"/>
      <c r="SE196" s="7"/>
      <c r="SF196" s="7"/>
      <c r="SG196" s="7"/>
      <c r="SH196" s="7"/>
      <c r="SI196" s="7"/>
      <c r="SJ196" s="7"/>
      <c r="SK196" s="7"/>
      <c r="SL196" s="7"/>
      <c r="SM196" s="7"/>
      <c r="SN196" s="7"/>
      <c r="SO196" s="7"/>
      <c r="SP196" s="7"/>
      <c r="SQ196" s="7"/>
      <c r="SR196" s="7"/>
      <c r="SS196" s="7"/>
      <c r="ST196" s="7"/>
      <c r="SU196" s="7"/>
      <c r="SV196" s="7"/>
      <c r="SW196" s="7"/>
      <c r="SX196" s="7"/>
      <c r="SY196" s="7"/>
      <c r="SZ196" s="7"/>
      <c r="TA196" s="7"/>
      <c r="TB196" s="7"/>
      <c r="TC196" s="7"/>
      <c r="TD196" s="7"/>
      <c r="TE196" s="7"/>
      <c r="TF196" s="7"/>
      <c r="TG196" s="7"/>
      <c r="TH196" s="7"/>
      <c r="TI196" s="7"/>
      <c r="TJ196" s="7"/>
      <c r="TK196" s="7"/>
      <c r="TL196" s="7"/>
      <c r="TM196" s="7"/>
      <c r="TN196" s="7"/>
      <c r="TO196" s="7"/>
      <c r="TP196" s="7"/>
      <c r="TQ196" s="7"/>
      <c r="TR196" s="7"/>
      <c r="TS196" s="7"/>
      <c r="TT196" s="7"/>
      <c r="TU196" s="7"/>
      <c r="TV196" s="7"/>
      <c r="TW196" s="7"/>
      <c r="TX196" s="7"/>
      <c r="TY196" s="7"/>
      <c r="TZ196" s="7"/>
      <c r="UA196" s="7"/>
      <c r="UB196" s="7"/>
      <c r="UC196" s="7"/>
      <c r="UD196" s="7"/>
      <c r="UE196" s="7"/>
      <c r="UF196" s="7"/>
      <c r="UG196" s="7"/>
      <c r="UH196" s="7"/>
      <c r="UI196" s="7"/>
      <c r="UJ196" s="7"/>
      <c r="UK196" s="7"/>
      <c r="UL196" s="7"/>
      <c r="UM196" s="7"/>
      <c r="UN196" s="7"/>
      <c r="UO196" s="7"/>
      <c r="UP196" s="7"/>
      <c r="UQ196" s="7"/>
      <c r="UR196" s="7"/>
      <c r="US196" s="7"/>
      <c r="UT196" s="7"/>
      <c r="UU196" s="7"/>
      <c r="UV196" s="7"/>
      <c r="UW196" s="7"/>
      <c r="UX196" s="7"/>
      <c r="UY196" s="7"/>
      <c r="UZ196" s="7"/>
      <c r="VA196" s="7"/>
      <c r="VB196" s="7"/>
      <c r="VC196" s="7"/>
      <c r="VD196" s="7"/>
      <c r="VE196" s="7"/>
      <c r="VF196" s="7"/>
      <c r="VG196" s="7"/>
      <c r="VH196" s="7"/>
      <c r="VI196" s="7"/>
      <c r="VJ196" s="7"/>
      <c r="VK196" s="7"/>
      <c r="VL196" s="7"/>
      <c r="VM196" s="7"/>
      <c r="VN196" s="7"/>
      <c r="VO196" s="7"/>
      <c r="VP196" s="7"/>
      <c r="VQ196" s="7"/>
      <c r="VR196" s="7"/>
      <c r="VS196" s="7"/>
      <c r="VT196" s="7"/>
      <c r="VU196" s="7"/>
      <c r="VV196" s="7"/>
      <c r="VW196" s="7"/>
      <c r="VX196" s="7"/>
      <c r="VY196" s="7"/>
      <c r="VZ196" s="7"/>
      <c r="WA196" s="7"/>
      <c r="WB196" s="7"/>
      <c r="WC196" s="7"/>
      <c r="WD196" s="7"/>
      <c r="WE196" s="7"/>
      <c r="WF196" s="7"/>
      <c r="WG196" s="7"/>
      <c r="WH196" s="7"/>
      <c r="WI196" s="7"/>
      <c r="WJ196" s="7"/>
      <c r="WK196" s="7"/>
      <c r="WL196" s="7"/>
      <c r="WM196" s="7"/>
      <c r="WN196" s="7"/>
      <c r="WO196" s="7"/>
      <c r="WP196" s="7"/>
      <c r="WQ196" s="7"/>
      <c r="WR196" s="7"/>
      <c r="WS196" s="7"/>
      <c r="WT196" s="7"/>
      <c r="WU196" s="7"/>
      <c r="WV196" s="7"/>
      <c r="WW196" s="7"/>
      <c r="WX196" s="7"/>
      <c r="WY196" s="7"/>
      <c r="WZ196" s="7"/>
      <c r="XA196" s="7"/>
      <c r="XB196" s="7"/>
      <c r="XC196" s="7"/>
      <c r="XD196" s="7"/>
      <c r="XE196" s="7"/>
      <c r="XF196" s="7"/>
      <c r="XG196" s="7"/>
      <c r="XH196" s="7"/>
      <c r="XI196" s="7"/>
      <c r="XJ196" s="7"/>
      <c r="XK196" s="7"/>
      <c r="XL196" s="7"/>
      <c r="XM196" s="7"/>
      <c r="XN196" s="7"/>
      <c r="XO196" s="7"/>
      <c r="XP196" s="7"/>
      <c r="XQ196" s="7"/>
      <c r="XR196" s="7"/>
      <c r="XS196" s="7"/>
      <c r="XT196" s="7"/>
      <c r="XU196" s="7"/>
      <c r="XV196" s="7"/>
      <c r="XW196" s="7"/>
      <c r="XX196" s="7"/>
      <c r="XY196" s="7"/>
      <c r="XZ196" s="7"/>
      <c r="YA196" s="7"/>
      <c r="YB196" s="7"/>
      <c r="YC196" s="7"/>
      <c r="YD196" s="7"/>
      <c r="YE196" s="7"/>
      <c r="YF196" s="7"/>
      <c r="YG196" s="7"/>
      <c r="YH196" s="7"/>
      <c r="YI196" s="7"/>
      <c r="YJ196" s="7"/>
      <c r="YK196" s="7"/>
      <c r="YL196" s="7"/>
      <c r="YM196" s="7"/>
      <c r="YN196" s="7"/>
      <c r="YO196" s="7"/>
      <c r="YP196" s="7"/>
      <c r="YQ196" s="7"/>
      <c r="YR196" s="7"/>
      <c r="YS196" s="7"/>
      <c r="YT196" s="7"/>
      <c r="YU196" s="7"/>
      <c r="YV196" s="7"/>
      <c r="YW196" s="7"/>
      <c r="YX196" s="7"/>
      <c r="YY196" s="7"/>
      <c r="YZ196" s="7"/>
      <c r="ZA196" s="7"/>
      <c r="ZB196" s="7"/>
      <c r="ZC196" s="7"/>
      <c r="ZD196" s="7"/>
      <c r="ZE196" s="7"/>
      <c r="ZF196" s="7"/>
      <c r="ZG196" s="7"/>
      <c r="ZH196" s="7"/>
      <c r="ZI196" s="7"/>
      <c r="ZJ196" s="7"/>
      <c r="ZK196" s="7"/>
      <c r="ZL196" s="7"/>
      <c r="ZM196" s="7"/>
      <c r="ZN196" s="7"/>
      <c r="ZO196" s="7"/>
      <c r="ZP196" s="7"/>
      <c r="ZQ196" s="7"/>
      <c r="ZR196" s="7"/>
      <c r="ZS196" s="7"/>
      <c r="ZT196" s="7"/>
      <c r="ZU196" s="7"/>
      <c r="ZV196" s="7"/>
      <c r="ZW196" s="7"/>
      <c r="ZX196" s="7"/>
      <c r="ZY196" s="7"/>
      <c r="ZZ196" s="7"/>
      <c r="AAA196" s="7"/>
      <c r="AAB196" s="7"/>
      <c r="AAC196" s="7"/>
      <c r="AAD196" s="7"/>
      <c r="AAE196" s="7"/>
      <c r="AAF196" s="7"/>
      <c r="AAG196" s="7"/>
      <c r="AAH196" s="7"/>
      <c r="AAI196" s="7"/>
      <c r="AAJ196" s="7"/>
      <c r="AAK196" s="7"/>
      <c r="AAL196" s="7"/>
      <c r="AAM196" s="7"/>
      <c r="AAN196" s="7"/>
      <c r="AAO196" s="7"/>
      <c r="AAP196" s="7"/>
      <c r="AAQ196" s="7"/>
      <c r="AAR196" s="7"/>
      <c r="AAS196" s="7"/>
      <c r="AAT196" s="7"/>
      <c r="AAU196" s="7"/>
      <c r="AAV196" s="7"/>
      <c r="AAW196" s="7"/>
      <c r="AAX196" s="7"/>
      <c r="AAY196" s="7"/>
      <c r="AAZ196" s="7"/>
      <c r="ABA196" s="7"/>
      <c r="ABB196" s="7"/>
      <c r="ABC196" s="7"/>
      <c r="ABD196" s="7"/>
      <c r="ABE196" s="7"/>
      <c r="ABF196" s="7"/>
      <c r="ABG196" s="7"/>
      <c r="ABH196" s="7"/>
      <c r="ABI196" s="7"/>
      <c r="ABJ196" s="7"/>
      <c r="ABK196" s="7"/>
      <c r="ABL196" s="7"/>
      <c r="ABM196" s="7"/>
      <c r="ABN196" s="7"/>
      <c r="ABO196" s="7"/>
      <c r="ABP196" s="7"/>
      <c r="ABQ196" s="7"/>
      <c r="ABR196" s="7"/>
      <c r="ABS196" s="7"/>
      <c r="ABT196" s="7"/>
      <c r="ABU196" s="7"/>
      <c r="ABV196" s="7"/>
      <c r="ABW196" s="7"/>
      <c r="ABX196" s="7"/>
      <c r="ABY196" s="7"/>
      <c r="ABZ196" s="7"/>
      <c r="ACA196" s="7"/>
      <c r="ACB196" s="7"/>
      <c r="ACC196" s="7"/>
      <c r="ACD196" s="7"/>
      <c r="ACE196" s="7"/>
      <c r="ACF196" s="7"/>
      <c r="ACG196" s="7"/>
      <c r="ACH196" s="7"/>
      <c r="ACI196" s="7"/>
      <c r="ACJ196" s="7"/>
      <c r="ACK196" s="7"/>
      <c r="ACL196" s="7"/>
      <c r="ACM196" s="7"/>
      <c r="ACN196" s="7"/>
      <c r="ACO196" s="7"/>
      <c r="ACP196" s="7"/>
      <c r="ACQ196" s="7"/>
      <c r="ACR196" s="7"/>
      <c r="ACS196" s="7"/>
      <c r="ACT196" s="7"/>
      <c r="ACU196" s="7"/>
      <c r="ACV196" s="7"/>
      <c r="ACW196" s="7"/>
      <c r="ACX196" s="7"/>
      <c r="ACY196" s="7"/>
      <c r="ACZ196" s="7"/>
      <c r="ADA196" s="7"/>
      <c r="ADB196" s="7"/>
      <c r="ADC196" s="7"/>
      <c r="ADD196" s="7"/>
      <c r="ADE196" s="7"/>
      <c r="ADF196" s="7"/>
      <c r="ADG196" s="7"/>
      <c r="ADH196" s="7"/>
      <c r="ADI196" s="7"/>
      <c r="ADJ196" s="7"/>
      <c r="ADK196" s="7"/>
      <c r="ADL196" s="7"/>
      <c r="ADM196" s="7"/>
      <c r="ADN196" s="7"/>
      <c r="ADO196" s="7"/>
      <c r="ADP196" s="7"/>
      <c r="ADQ196" s="7"/>
      <c r="ADR196" s="7"/>
      <c r="ADS196" s="7"/>
      <c r="ADT196" s="7"/>
      <c r="ADU196" s="7"/>
      <c r="ADV196" s="7"/>
      <c r="ADW196" s="7"/>
      <c r="ADX196" s="7"/>
      <c r="ADY196" s="7"/>
      <c r="ADZ196" s="7"/>
      <c r="AEA196" s="7"/>
      <c r="AEB196" s="7"/>
      <c r="AEC196" s="7"/>
      <c r="AED196" s="7"/>
      <c r="AEE196" s="7"/>
      <c r="AEF196" s="7"/>
      <c r="AEG196" s="7"/>
      <c r="AEH196" s="7"/>
      <c r="AEI196" s="7"/>
      <c r="AEJ196" s="7"/>
      <c r="AEK196" s="7"/>
      <c r="AEL196" s="7"/>
      <c r="AEM196" s="7"/>
      <c r="AEN196" s="7"/>
      <c r="AEO196" s="7"/>
      <c r="AEP196" s="7"/>
      <c r="AEQ196" s="7"/>
      <c r="AER196" s="7"/>
      <c r="AES196" s="7"/>
      <c r="AET196" s="7"/>
      <c r="AEU196" s="7"/>
      <c r="AEV196" s="7"/>
      <c r="AEW196" s="7"/>
      <c r="AEX196" s="7"/>
      <c r="AEY196" s="7"/>
      <c r="AEZ196" s="7"/>
      <c r="AFA196" s="7"/>
      <c r="AFB196" s="7"/>
      <c r="AFC196" s="7"/>
      <c r="AFD196" s="7"/>
      <c r="AFE196" s="7"/>
      <c r="AFF196" s="7"/>
      <c r="AFG196" s="7"/>
      <c r="AFH196" s="7"/>
      <c r="AFI196" s="7"/>
      <c r="AFJ196" s="7"/>
      <c r="AFK196" s="7"/>
      <c r="AFL196" s="7"/>
      <c r="AFM196" s="7"/>
      <c r="AFN196" s="7"/>
      <c r="AFO196" s="7"/>
      <c r="AFP196" s="7"/>
      <c r="AFQ196" s="7"/>
      <c r="AFR196" s="7"/>
      <c r="AFS196" s="7"/>
      <c r="AFT196" s="7"/>
      <c r="AFU196" s="7"/>
      <c r="AFV196" s="7"/>
      <c r="AFW196" s="7"/>
      <c r="AFX196" s="7"/>
      <c r="AFY196" s="7"/>
      <c r="AFZ196" s="7"/>
      <c r="AGA196" s="7"/>
      <c r="AGB196" s="7"/>
      <c r="AGC196" s="7"/>
      <c r="AGD196" s="7"/>
      <c r="AGE196" s="7"/>
      <c r="AGF196" s="7"/>
      <c r="AGG196" s="7"/>
      <c r="AGH196" s="7"/>
      <c r="AGI196" s="7"/>
      <c r="AGJ196" s="7"/>
      <c r="AGK196" s="7"/>
      <c r="AGL196" s="7"/>
      <c r="AGM196" s="7"/>
      <c r="AGN196" s="7"/>
      <c r="AGO196" s="7"/>
      <c r="AGP196" s="7"/>
      <c r="AGQ196" s="7"/>
      <c r="AGR196" s="7"/>
      <c r="AGS196" s="7"/>
      <c r="AGT196" s="7"/>
      <c r="AGU196" s="7"/>
      <c r="AGV196" s="7"/>
      <c r="AGW196" s="7"/>
      <c r="AGX196" s="7"/>
      <c r="AGY196" s="7"/>
      <c r="AGZ196" s="7"/>
      <c r="AHA196" s="7"/>
      <c r="AHB196" s="7"/>
      <c r="AHC196" s="7"/>
      <c r="AHD196" s="7"/>
      <c r="AHE196" s="7"/>
      <c r="AHF196" s="7"/>
      <c r="AHG196" s="7"/>
      <c r="AHH196" s="7"/>
      <c r="AHI196" s="7"/>
      <c r="AHJ196" s="7"/>
      <c r="AHK196" s="7"/>
      <c r="AHL196" s="7"/>
      <c r="AHM196" s="7"/>
      <c r="AHN196" s="7"/>
      <c r="AHO196" s="7"/>
      <c r="AHP196" s="7"/>
      <c r="AHQ196" s="7"/>
      <c r="AHR196" s="7"/>
      <c r="AHS196" s="7"/>
      <c r="AHT196" s="7"/>
      <c r="AHU196" s="7"/>
      <c r="AHV196" s="7"/>
      <c r="AHW196" s="7"/>
      <c r="AHX196" s="7"/>
      <c r="AHY196" s="7"/>
      <c r="AHZ196" s="7"/>
      <c r="AIA196" s="7"/>
      <c r="AIB196" s="7"/>
      <c r="AIC196" s="7"/>
      <c r="AID196" s="7"/>
      <c r="AIE196" s="7"/>
      <c r="AIF196" s="7"/>
      <c r="AIG196" s="7"/>
      <c r="AIH196" s="7"/>
      <c r="AII196" s="7"/>
      <c r="AIJ196" s="7"/>
      <c r="AIK196" s="7"/>
      <c r="AIL196" s="7"/>
      <c r="AIM196" s="7"/>
      <c r="AIN196" s="7"/>
      <c r="AIO196" s="7"/>
      <c r="AIP196" s="7"/>
      <c r="AIQ196" s="7"/>
      <c r="AIR196" s="7"/>
      <c r="AIS196" s="7"/>
      <c r="AIT196" s="7"/>
      <c r="AIU196" s="7"/>
      <c r="AIV196" s="7"/>
      <c r="AIW196" s="7"/>
      <c r="AIX196" s="7"/>
      <c r="AIY196" s="7"/>
      <c r="AIZ196" s="7"/>
      <c r="AJA196" s="7"/>
      <c r="AJB196" s="7"/>
      <c r="AJC196" s="7"/>
      <c r="AJD196" s="7"/>
      <c r="AJE196" s="7"/>
      <c r="AJF196" s="7"/>
      <c r="AJG196" s="7"/>
      <c r="AJH196" s="7"/>
      <c r="AJI196" s="7"/>
      <c r="AJJ196" s="7"/>
      <c r="AJK196" s="7"/>
      <c r="AJL196" s="7"/>
      <c r="AJM196" s="7"/>
      <c r="AJN196" s="7"/>
      <c r="AJO196" s="7"/>
      <c r="AJP196" s="7"/>
      <c r="AJQ196" s="7"/>
      <c r="AJR196" s="7"/>
      <c r="AJS196" s="7"/>
      <c r="AJT196" s="7"/>
      <c r="AJU196" s="7"/>
      <c r="AJV196" s="7"/>
      <c r="AJW196" s="7"/>
      <c r="AJX196" s="7"/>
      <c r="AJY196" s="7"/>
      <c r="AJZ196" s="7"/>
      <c r="AKA196" s="7"/>
      <c r="AKB196" s="7"/>
      <c r="AKC196" s="7"/>
      <c r="AKD196" s="7"/>
      <c r="AKE196" s="7"/>
      <c r="AKF196" s="7"/>
      <c r="AKG196" s="7"/>
      <c r="AKH196" s="7"/>
      <c r="AKI196" s="7"/>
      <c r="AKJ196" s="7"/>
      <c r="AKK196" s="7"/>
      <c r="AKL196" s="7"/>
      <c r="AKM196" s="7"/>
      <c r="AKN196" s="7"/>
      <c r="AKO196" s="7"/>
      <c r="AKP196" s="7"/>
      <c r="AKQ196" s="7"/>
      <c r="AKR196" s="7"/>
      <c r="AKS196" s="7"/>
      <c r="AKT196" s="7"/>
      <c r="AKU196" s="7"/>
      <c r="AKV196" s="7"/>
      <c r="AKW196" s="7"/>
      <c r="AKX196" s="7"/>
      <c r="AKY196" s="7"/>
      <c r="AKZ196" s="7"/>
      <c r="ALA196" s="7"/>
      <c r="ALB196" s="7"/>
      <c r="ALC196" s="7"/>
      <c r="ALD196" s="7"/>
      <c r="ALE196" s="7"/>
      <c r="ALF196" s="7"/>
      <c r="ALG196" s="7"/>
      <c r="ALH196" s="7"/>
      <c r="ALI196" s="7"/>
      <c r="ALJ196" s="7"/>
      <c r="ALK196" s="7"/>
      <c r="ALL196" s="7"/>
      <c r="ALM196" s="7"/>
      <c r="ALN196" s="7"/>
      <c r="ALO196" s="7"/>
      <c r="ALP196" s="7"/>
      <c r="ALQ196" s="7"/>
      <c r="ALR196" s="7"/>
      <c r="ALS196" s="7"/>
      <c r="ALT196" s="7"/>
      <c r="ALU196" s="7"/>
      <c r="ALV196" s="7"/>
      <c r="ALW196" s="7"/>
      <c r="ALX196" s="7"/>
      <c r="ALY196" s="7"/>
      <c r="ALZ196" s="7"/>
    </row>
    <row r="197" spans="1:1014" s="7" customFormat="1" x14ac:dyDescent="0.2">
      <c r="A197" s="68" t="s">
        <v>142</v>
      </c>
      <c r="B197" s="42" t="s">
        <v>112</v>
      </c>
      <c r="C197" s="43">
        <v>200</v>
      </c>
      <c r="D197" s="69">
        <v>10</v>
      </c>
      <c r="E197" s="70">
        <v>20</v>
      </c>
      <c r="F197" s="20"/>
      <c r="G197" s="85">
        <f t="shared" si="33"/>
        <v>0</v>
      </c>
      <c r="H197" s="20"/>
      <c r="I197" s="85">
        <f t="shared" si="34"/>
        <v>0</v>
      </c>
      <c r="J197" s="90">
        <f t="shared" si="36"/>
        <v>0</v>
      </c>
      <c r="K197" s="90">
        <f t="shared" si="37"/>
        <v>0</v>
      </c>
      <c r="L197" s="98">
        <v>3.5</v>
      </c>
      <c r="M197" s="99">
        <f t="shared" si="35"/>
        <v>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8"/>
      <c r="IV197" s="8"/>
      <c r="IW197" s="8"/>
      <c r="IX197" s="8"/>
      <c r="IY197" s="8"/>
      <c r="IZ197" s="8"/>
      <c r="JA197" s="8"/>
      <c r="JB197" s="8"/>
      <c r="JC197" s="8"/>
      <c r="JD197" s="8"/>
      <c r="JE197" s="8"/>
      <c r="JF197" s="8"/>
      <c r="JG197" s="8"/>
      <c r="JH197" s="8"/>
      <c r="JI197" s="8"/>
      <c r="JJ197" s="8"/>
      <c r="JK197" s="8"/>
      <c r="JL197" s="8"/>
      <c r="JM197" s="8"/>
      <c r="JN197" s="8"/>
      <c r="JO197" s="8"/>
      <c r="JP197" s="8"/>
      <c r="JQ197" s="8"/>
      <c r="JR197" s="8"/>
      <c r="JS197" s="8"/>
      <c r="JT197" s="8"/>
      <c r="JU197" s="8"/>
      <c r="JV197" s="8"/>
      <c r="JW197" s="8"/>
      <c r="JX197" s="8"/>
      <c r="JY197" s="8"/>
      <c r="JZ197" s="8"/>
      <c r="KA197" s="8"/>
      <c r="KB197" s="8"/>
      <c r="KC197" s="8"/>
      <c r="KD197" s="8"/>
      <c r="KE197" s="8"/>
      <c r="KF197" s="8"/>
      <c r="KG197" s="8"/>
      <c r="KH197" s="8"/>
      <c r="KI197" s="8"/>
      <c r="KJ197" s="8"/>
      <c r="KK197" s="8"/>
      <c r="KL197" s="8"/>
      <c r="KM197" s="8"/>
      <c r="KN197" s="8"/>
      <c r="KO197" s="8"/>
      <c r="KP197" s="8"/>
      <c r="KQ197" s="8"/>
      <c r="KR197" s="8"/>
      <c r="KS197" s="8"/>
      <c r="KT197" s="8"/>
      <c r="KU197" s="8"/>
      <c r="KV197" s="8"/>
      <c r="KW197" s="8"/>
      <c r="KX197" s="8"/>
      <c r="KY197" s="8"/>
      <c r="KZ197" s="8"/>
      <c r="LA197" s="8"/>
      <c r="LB197" s="8"/>
      <c r="LC197" s="8"/>
      <c r="LD197" s="8"/>
      <c r="LE197" s="8"/>
      <c r="LF197" s="8"/>
      <c r="LG197" s="8"/>
      <c r="LH197" s="8"/>
      <c r="LI197" s="8"/>
      <c r="LJ197" s="8"/>
      <c r="LK197" s="8"/>
      <c r="LL197" s="8"/>
      <c r="LM197" s="8"/>
      <c r="LN197" s="8"/>
      <c r="LO197" s="8"/>
      <c r="LP197" s="8"/>
      <c r="LQ197" s="8"/>
      <c r="LR197" s="8"/>
      <c r="LS197" s="8"/>
      <c r="LT197" s="8"/>
      <c r="LU197" s="8"/>
      <c r="LV197" s="8"/>
      <c r="LW197" s="8"/>
      <c r="LX197" s="8"/>
      <c r="LY197" s="8"/>
      <c r="LZ197" s="8"/>
      <c r="MA197" s="8"/>
      <c r="MB197" s="8"/>
      <c r="MC197" s="8"/>
      <c r="MD197" s="8"/>
      <c r="ME197" s="8"/>
      <c r="MF197" s="8"/>
      <c r="MG197" s="8"/>
      <c r="MH197" s="8"/>
      <c r="MI197" s="8"/>
      <c r="MJ197" s="8"/>
      <c r="MK197" s="8"/>
      <c r="ML197" s="8"/>
      <c r="MM197" s="8"/>
      <c r="MN197" s="8"/>
      <c r="MO197" s="8"/>
      <c r="MP197" s="8"/>
      <c r="MQ197" s="8"/>
      <c r="MR197" s="8"/>
      <c r="MS197" s="8"/>
      <c r="MT197" s="8"/>
      <c r="MU197" s="8"/>
      <c r="MV197" s="8"/>
      <c r="MW197" s="8"/>
      <c r="MX197" s="8"/>
      <c r="MY197" s="8"/>
      <c r="MZ197" s="8"/>
      <c r="NA197" s="8"/>
      <c r="NB197" s="8"/>
      <c r="NC197" s="8"/>
      <c r="ND197" s="8"/>
      <c r="NE197" s="8"/>
      <c r="NF197" s="8"/>
      <c r="NG197" s="8"/>
      <c r="NH197" s="8"/>
      <c r="NI197" s="8"/>
      <c r="NJ197" s="8"/>
      <c r="NK197" s="8"/>
      <c r="NL197" s="8"/>
      <c r="NM197" s="8"/>
      <c r="NN197" s="8"/>
      <c r="NO197" s="8"/>
      <c r="NP197" s="8"/>
      <c r="NQ197" s="8"/>
      <c r="NR197" s="8"/>
      <c r="NS197" s="8"/>
      <c r="NT197" s="8"/>
      <c r="NU197" s="8"/>
      <c r="NV197" s="8"/>
      <c r="NW197" s="8"/>
      <c r="NX197" s="8"/>
      <c r="NY197" s="8"/>
      <c r="NZ197" s="8"/>
      <c r="OA197" s="8"/>
      <c r="OB197" s="8"/>
      <c r="OC197" s="8"/>
      <c r="OD197" s="8"/>
      <c r="OE197" s="8"/>
      <c r="OF197" s="8"/>
      <c r="OG197" s="8"/>
      <c r="OH197" s="8"/>
      <c r="OI197" s="8"/>
      <c r="OJ197" s="8"/>
      <c r="OK197" s="8"/>
      <c r="OL197" s="8"/>
      <c r="OM197" s="8"/>
      <c r="ON197" s="8"/>
      <c r="OO197" s="8"/>
      <c r="OP197" s="8"/>
      <c r="OQ197" s="8"/>
      <c r="OR197" s="8"/>
      <c r="OS197" s="8"/>
      <c r="OT197" s="8"/>
      <c r="OU197" s="8"/>
      <c r="OV197" s="8"/>
      <c r="OW197" s="8"/>
      <c r="OX197" s="8"/>
      <c r="OY197" s="8"/>
      <c r="OZ197" s="8"/>
      <c r="PA197" s="8"/>
      <c r="PB197" s="8"/>
      <c r="PC197" s="8"/>
      <c r="PD197" s="8"/>
      <c r="PE197" s="8"/>
      <c r="PF197" s="8"/>
      <c r="PG197" s="8"/>
      <c r="PH197" s="8"/>
      <c r="PI197" s="8"/>
      <c r="PJ197" s="8"/>
      <c r="PK197" s="8"/>
      <c r="PL197" s="8"/>
      <c r="PM197" s="8"/>
      <c r="PN197" s="8"/>
      <c r="PO197" s="8"/>
      <c r="PP197" s="8"/>
      <c r="PQ197" s="8"/>
      <c r="PR197" s="8"/>
      <c r="PS197" s="8"/>
      <c r="PT197" s="8"/>
      <c r="PU197" s="8"/>
      <c r="PV197" s="8"/>
      <c r="PW197" s="8"/>
      <c r="PX197" s="8"/>
      <c r="PY197" s="8"/>
      <c r="PZ197" s="8"/>
      <c r="QA197" s="8"/>
      <c r="QB197" s="8"/>
      <c r="QC197" s="8"/>
      <c r="QD197" s="8"/>
      <c r="QE197" s="8"/>
      <c r="QF197" s="8"/>
      <c r="QG197" s="8"/>
      <c r="QH197" s="8"/>
      <c r="QI197" s="8"/>
      <c r="QJ197" s="8"/>
      <c r="QK197" s="8"/>
      <c r="QL197" s="8"/>
      <c r="QM197" s="8"/>
      <c r="QN197" s="8"/>
      <c r="QO197" s="8"/>
      <c r="QP197" s="8"/>
      <c r="QQ197" s="8"/>
      <c r="QR197" s="8"/>
      <c r="QS197" s="8"/>
      <c r="QT197" s="8"/>
      <c r="QU197" s="8"/>
      <c r="QV197" s="8"/>
      <c r="QW197" s="8"/>
      <c r="QX197" s="8"/>
      <c r="QY197" s="8"/>
      <c r="QZ197" s="8"/>
      <c r="RA197" s="8"/>
      <c r="RB197" s="8"/>
      <c r="RC197" s="8"/>
      <c r="RD197" s="8"/>
      <c r="RE197" s="8"/>
      <c r="RF197" s="8"/>
      <c r="RG197" s="8"/>
      <c r="RH197" s="8"/>
      <c r="RI197" s="8"/>
      <c r="RJ197" s="8"/>
      <c r="RK197" s="8"/>
      <c r="RL197" s="8"/>
      <c r="RM197" s="8"/>
      <c r="RN197" s="8"/>
      <c r="RO197" s="8"/>
      <c r="RP197" s="8"/>
      <c r="RQ197" s="8"/>
      <c r="RR197" s="8"/>
      <c r="RS197" s="8"/>
      <c r="RT197" s="8"/>
      <c r="RU197" s="8"/>
      <c r="RV197" s="8"/>
      <c r="RW197" s="8"/>
      <c r="RX197" s="8"/>
      <c r="RY197" s="8"/>
      <c r="RZ197" s="8"/>
      <c r="SA197" s="8"/>
      <c r="SB197" s="8"/>
      <c r="SC197" s="8"/>
      <c r="SD197" s="8"/>
      <c r="SE197" s="8"/>
      <c r="SF197" s="8"/>
      <c r="SG197" s="8"/>
      <c r="SH197" s="8"/>
      <c r="SI197" s="8"/>
      <c r="SJ197" s="8"/>
      <c r="SK197" s="8"/>
      <c r="SL197" s="8"/>
      <c r="SM197" s="8"/>
      <c r="SN197" s="8"/>
      <c r="SO197" s="8"/>
      <c r="SP197" s="8"/>
      <c r="SQ197" s="8"/>
      <c r="SR197" s="8"/>
      <c r="SS197" s="8"/>
      <c r="ST197" s="8"/>
      <c r="SU197" s="8"/>
      <c r="SV197" s="8"/>
      <c r="SW197" s="8"/>
      <c r="SX197" s="8"/>
      <c r="SY197" s="8"/>
      <c r="SZ197" s="8"/>
      <c r="TA197" s="8"/>
      <c r="TB197" s="8"/>
      <c r="TC197" s="8"/>
      <c r="TD197" s="8"/>
      <c r="TE197" s="8"/>
      <c r="TF197" s="8"/>
      <c r="TG197" s="8"/>
      <c r="TH197" s="8"/>
      <c r="TI197" s="8"/>
      <c r="TJ197" s="8"/>
      <c r="TK197" s="8"/>
      <c r="TL197" s="8"/>
      <c r="TM197" s="8"/>
      <c r="TN197" s="8"/>
      <c r="TO197" s="8"/>
      <c r="TP197" s="8"/>
      <c r="TQ197" s="8"/>
      <c r="TR197" s="8"/>
      <c r="TS197" s="8"/>
      <c r="TT197" s="8"/>
      <c r="TU197" s="8"/>
      <c r="TV197" s="8"/>
      <c r="TW197" s="8"/>
      <c r="TX197" s="8"/>
      <c r="TY197" s="8"/>
      <c r="TZ197" s="8"/>
      <c r="UA197" s="8"/>
      <c r="UB197" s="8"/>
      <c r="UC197" s="8"/>
      <c r="UD197" s="8"/>
      <c r="UE197" s="8"/>
      <c r="UF197" s="8"/>
      <c r="UG197" s="8"/>
      <c r="UH197" s="8"/>
      <c r="UI197" s="8"/>
      <c r="UJ197" s="8"/>
      <c r="UK197" s="8"/>
      <c r="UL197" s="8"/>
      <c r="UM197" s="8"/>
      <c r="UN197" s="8"/>
      <c r="UO197" s="8"/>
      <c r="UP197" s="8"/>
      <c r="UQ197" s="8"/>
      <c r="UR197" s="8"/>
      <c r="US197" s="8"/>
      <c r="UT197" s="8"/>
      <c r="UU197" s="8"/>
      <c r="UV197" s="8"/>
      <c r="UW197" s="8"/>
      <c r="UX197" s="8"/>
      <c r="UY197" s="8"/>
      <c r="UZ197" s="8"/>
      <c r="VA197" s="8"/>
      <c r="VB197" s="8"/>
      <c r="VC197" s="8"/>
      <c r="VD197" s="8"/>
      <c r="VE197" s="8"/>
      <c r="VF197" s="8"/>
      <c r="VG197" s="8"/>
      <c r="VH197" s="8"/>
      <c r="VI197" s="8"/>
      <c r="VJ197" s="8"/>
      <c r="VK197" s="8"/>
      <c r="VL197" s="8"/>
      <c r="VM197" s="8"/>
      <c r="VN197" s="8"/>
      <c r="VO197" s="8"/>
      <c r="VP197" s="8"/>
      <c r="VQ197" s="8"/>
      <c r="VR197" s="8"/>
      <c r="VS197" s="8"/>
      <c r="VT197" s="8"/>
      <c r="VU197" s="8"/>
      <c r="VV197" s="8"/>
      <c r="VW197" s="8"/>
      <c r="VX197" s="8"/>
      <c r="VY197" s="8"/>
      <c r="VZ197" s="8"/>
      <c r="WA197" s="8"/>
      <c r="WB197" s="8"/>
      <c r="WC197" s="8"/>
      <c r="WD197" s="8"/>
      <c r="WE197" s="8"/>
      <c r="WF197" s="8"/>
      <c r="WG197" s="8"/>
      <c r="WH197" s="8"/>
      <c r="WI197" s="8"/>
      <c r="WJ197" s="8"/>
      <c r="WK197" s="8"/>
      <c r="WL197" s="8"/>
      <c r="WM197" s="8"/>
      <c r="WN197" s="8"/>
      <c r="WO197" s="8"/>
      <c r="WP197" s="8"/>
      <c r="WQ197" s="8"/>
      <c r="WR197" s="8"/>
      <c r="WS197" s="8"/>
      <c r="WT197" s="8"/>
      <c r="WU197" s="8"/>
      <c r="WV197" s="8"/>
      <c r="WW197" s="8"/>
      <c r="WX197" s="8"/>
      <c r="WY197" s="8"/>
      <c r="WZ197" s="8"/>
      <c r="XA197" s="8"/>
      <c r="XB197" s="8"/>
      <c r="XC197" s="8"/>
      <c r="XD197" s="8"/>
      <c r="XE197" s="8"/>
      <c r="XF197" s="8"/>
      <c r="XG197" s="8"/>
      <c r="XH197" s="8"/>
      <c r="XI197" s="8"/>
      <c r="XJ197" s="8"/>
      <c r="XK197" s="8"/>
      <c r="XL197" s="8"/>
      <c r="XM197" s="8"/>
      <c r="XN197" s="8"/>
      <c r="XO197" s="8"/>
      <c r="XP197" s="8"/>
      <c r="XQ197" s="8"/>
      <c r="XR197" s="8"/>
      <c r="XS197" s="8"/>
      <c r="XT197" s="8"/>
      <c r="XU197" s="8"/>
      <c r="XV197" s="8"/>
      <c r="XW197" s="8"/>
      <c r="XX197" s="8"/>
      <c r="XY197" s="8"/>
      <c r="XZ197" s="8"/>
      <c r="YA197" s="8"/>
      <c r="YB197" s="8"/>
      <c r="YC197" s="8"/>
      <c r="YD197" s="8"/>
      <c r="YE197" s="8"/>
      <c r="YF197" s="8"/>
      <c r="YG197" s="8"/>
      <c r="YH197" s="8"/>
      <c r="YI197" s="8"/>
      <c r="YJ197" s="8"/>
      <c r="YK197" s="8"/>
      <c r="YL197" s="8"/>
      <c r="YM197" s="8"/>
      <c r="YN197" s="8"/>
      <c r="YO197" s="8"/>
      <c r="YP197" s="8"/>
      <c r="YQ197" s="8"/>
      <c r="YR197" s="8"/>
      <c r="YS197" s="8"/>
      <c r="YT197" s="8"/>
      <c r="YU197" s="8"/>
      <c r="YV197" s="8"/>
      <c r="YW197" s="8"/>
      <c r="YX197" s="8"/>
      <c r="YY197" s="8"/>
      <c r="YZ197" s="8"/>
      <c r="ZA197" s="8"/>
      <c r="ZB197" s="8"/>
      <c r="ZC197" s="8"/>
      <c r="ZD197" s="8"/>
      <c r="ZE197" s="8"/>
      <c r="ZF197" s="8"/>
      <c r="ZG197" s="8"/>
      <c r="ZH197" s="8"/>
      <c r="ZI197" s="8"/>
      <c r="ZJ197" s="8"/>
      <c r="ZK197" s="8"/>
      <c r="ZL197" s="8"/>
      <c r="ZM197" s="8"/>
      <c r="ZN197" s="8"/>
      <c r="ZO197" s="8"/>
      <c r="ZP197" s="8"/>
      <c r="ZQ197" s="8"/>
      <c r="ZR197" s="8"/>
      <c r="ZS197" s="8"/>
      <c r="ZT197" s="8"/>
      <c r="ZU197" s="8"/>
      <c r="ZV197" s="8"/>
      <c r="ZW197" s="8"/>
      <c r="ZX197" s="8"/>
      <c r="ZY197" s="8"/>
      <c r="ZZ197" s="8"/>
      <c r="AAA197" s="8"/>
      <c r="AAB197" s="8"/>
      <c r="AAC197" s="8"/>
      <c r="AAD197" s="8"/>
      <c r="AAE197" s="8"/>
      <c r="AAF197" s="8"/>
      <c r="AAG197" s="8"/>
      <c r="AAH197" s="8"/>
      <c r="AAI197" s="8"/>
      <c r="AAJ197" s="8"/>
      <c r="AAK197" s="8"/>
      <c r="AAL197" s="8"/>
      <c r="AAM197" s="8"/>
      <c r="AAN197" s="8"/>
      <c r="AAO197" s="8"/>
      <c r="AAP197" s="8"/>
      <c r="AAQ197" s="8"/>
      <c r="AAR197" s="8"/>
      <c r="AAS197" s="8"/>
      <c r="AAT197" s="8"/>
      <c r="AAU197" s="8"/>
      <c r="AAV197" s="8"/>
      <c r="AAW197" s="8"/>
      <c r="AAX197" s="8"/>
      <c r="AAY197" s="8"/>
      <c r="AAZ197" s="8"/>
      <c r="ABA197" s="8"/>
      <c r="ABB197" s="8"/>
      <c r="ABC197" s="8"/>
      <c r="ABD197" s="8"/>
      <c r="ABE197" s="8"/>
      <c r="ABF197" s="8"/>
      <c r="ABG197" s="8"/>
      <c r="ABH197" s="8"/>
      <c r="ABI197" s="8"/>
      <c r="ABJ197" s="8"/>
      <c r="ABK197" s="8"/>
      <c r="ABL197" s="8"/>
      <c r="ABM197" s="8"/>
      <c r="ABN197" s="8"/>
      <c r="ABO197" s="8"/>
      <c r="ABP197" s="8"/>
      <c r="ABQ197" s="8"/>
      <c r="ABR197" s="8"/>
      <c r="ABS197" s="8"/>
      <c r="ABT197" s="8"/>
      <c r="ABU197" s="8"/>
      <c r="ABV197" s="8"/>
      <c r="ABW197" s="8"/>
      <c r="ABX197" s="8"/>
      <c r="ABY197" s="8"/>
      <c r="ABZ197" s="8"/>
      <c r="ACA197" s="8"/>
      <c r="ACB197" s="8"/>
      <c r="ACC197" s="8"/>
      <c r="ACD197" s="8"/>
      <c r="ACE197" s="8"/>
      <c r="ACF197" s="8"/>
      <c r="ACG197" s="8"/>
      <c r="ACH197" s="8"/>
      <c r="ACI197" s="8"/>
      <c r="ACJ197" s="8"/>
      <c r="ACK197" s="8"/>
      <c r="ACL197" s="8"/>
      <c r="ACM197" s="8"/>
      <c r="ACN197" s="8"/>
      <c r="ACO197" s="8"/>
      <c r="ACP197" s="8"/>
      <c r="ACQ197" s="8"/>
      <c r="ACR197" s="8"/>
      <c r="ACS197" s="8"/>
      <c r="ACT197" s="8"/>
      <c r="ACU197" s="8"/>
      <c r="ACV197" s="8"/>
      <c r="ACW197" s="8"/>
      <c r="ACX197" s="8"/>
      <c r="ACY197" s="8"/>
      <c r="ACZ197" s="8"/>
      <c r="ADA197" s="8"/>
      <c r="ADB197" s="8"/>
      <c r="ADC197" s="8"/>
      <c r="ADD197" s="8"/>
      <c r="ADE197" s="8"/>
      <c r="ADF197" s="8"/>
      <c r="ADG197" s="8"/>
      <c r="ADH197" s="8"/>
      <c r="ADI197" s="8"/>
      <c r="ADJ197" s="8"/>
      <c r="ADK197" s="8"/>
      <c r="ADL197" s="8"/>
      <c r="ADM197" s="8"/>
      <c r="ADN197" s="8"/>
      <c r="ADO197" s="8"/>
      <c r="ADP197" s="8"/>
      <c r="ADQ197" s="8"/>
      <c r="ADR197" s="8"/>
      <c r="ADS197" s="8"/>
      <c r="ADT197" s="8"/>
      <c r="ADU197" s="8"/>
      <c r="ADV197" s="8"/>
      <c r="ADW197" s="8"/>
      <c r="ADX197" s="8"/>
      <c r="ADY197" s="8"/>
      <c r="ADZ197" s="8"/>
      <c r="AEA197" s="8"/>
      <c r="AEB197" s="8"/>
      <c r="AEC197" s="8"/>
      <c r="AED197" s="8"/>
      <c r="AEE197" s="8"/>
      <c r="AEF197" s="8"/>
      <c r="AEG197" s="8"/>
      <c r="AEH197" s="8"/>
      <c r="AEI197" s="8"/>
      <c r="AEJ197" s="8"/>
      <c r="AEK197" s="8"/>
      <c r="AEL197" s="8"/>
      <c r="AEM197" s="8"/>
      <c r="AEN197" s="8"/>
      <c r="AEO197" s="8"/>
      <c r="AEP197" s="8"/>
      <c r="AEQ197" s="8"/>
      <c r="AER197" s="8"/>
      <c r="AES197" s="8"/>
      <c r="AET197" s="8"/>
      <c r="AEU197" s="8"/>
      <c r="AEV197" s="8"/>
      <c r="AEW197" s="8"/>
      <c r="AEX197" s="8"/>
      <c r="AEY197" s="8"/>
      <c r="AEZ197" s="8"/>
      <c r="AFA197" s="8"/>
      <c r="AFB197" s="8"/>
      <c r="AFC197" s="8"/>
      <c r="AFD197" s="8"/>
      <c r="AFE197" s="8"/>
      <c r="AFF197" s="8"/>
      <c r="AFG197" s="8"/>
      <c r="AFH197" s="8"/>
      <c r="AFI197" s="8"/>
      <c r="AFJ197" s="8"/>
      <c r="AFK197" s="8"/>
      <c r="AFL197" s="8"/>
      <c r="AFM197" s="8"/>
      <c r="AFN197" s="8"/>
      <c r="AFO197" s="8"/>
      <c r="AFP197" s="8"/>
      <c r="AFQ197" s="8"/>
      <c r="AFR197" s="8"/>
      <c r="AFS197" s="8"/>
      <c r="AFT197" s="8"/>
      <c r="AFU197" s="8"/>
      <c r="AFV197" s="8"/>
      <c r="AFW197" s="8"/>
      <c r="AFX197" s="8"/>
      <c r="AFY197" s="8"/>
      <c r="AFZ197" s="8"/>
      <c r="AGA197" s="8"/>
      <c r="AGB197" s="8"/>
      <c r="AGC197" s="8"/>
      <c r="AGD197" s="8"/>
      <c r="AGE197" s="8"/>
      <c r="AGF197" s="8"/>
      <c r="AGG197" s="8"/>
      <c r="AGH197" s="8"/>
      <c r="AGI197" s="8"/>
      <c r="AGJ197" s="8"/>
      <c r="AGK197" s="8"/>
      <c r="AGL197" s="8"/>
      <c r="AGM197" s="8"/>
      <c r="AGN197" s="8"/>
      <c r="AGO197" s="8"/>
      <c r="AGP197" s="8"/>
      <c r="AGQ197" s="8"/>
      <c r="AGR197" s="8"/>
      <c r="AGS197" s="8"/>
      <c r="AGT197" s="8"/>
      <c r="AGU197" s="8"/>
      <c r="AGV197" s="8"/>
      <c r="AGW197" s="8"/>
      <c r="AGX197" s="8"/>
      <c r="AGY197" s="8"/>
      <c r="AGZ197" s="8"/>
      <c r="AHA197" s="8"/>
      <c r="AHB197" s="8"/>
      <c r="AHC197" s="8"/>
      <c r="AHD197" s="8"/>
      <c r="AHE197" s="8"/>
      <c r="AHF197" s="8"/>
      <c r="AHG197" s="8"/>
      <c r="AHH197" s="8"/>
      <c r="AHI197" s="8"/>
      <c r="AHJ197" s="8"/>
      <c r="AHK197" s="8"/>
      <c r="AHL197" s="8"/>
      <c r="AHM197" s="8"/>
      <c r="AHN197" s="8"/>
      <c r="AHO197" s="8"/>
      <c r="AHP197" s="8"/>
      <c r="AHQ197" s="8"/>
      <c r="AHR197" s="8"/>
      <c r="AHS197" s="8"/>
      <c r="AHT197" s="8"/>
      <c r="AHU197" s="8"/>
      <c r="AHV197" s="8"/>
      <c r="AHW197" s="8"/>
      <c r="AHX197" s="8"/>
      <c r="AHY197" s="8"/>
      <c r="AHZ197" s="8"/>
      <c r="AIA197" s="8"/>
      <c r="AIB197" s="8"/>
      <c r="AIC197" s="8"/>
      <c r="AID197" s="8"/>
      <c r="AIE197" s="8"/>
      <c r="AIF197" s="8"/>
      <c r="AIG197" s="8"/>
      <c r="AIH197" s="8"/>
      <c r="AII197" s="8"/>
      <c r="AIJ197" s="8"/>
      <c r="AIK197" s="8"/>
      <c r="AIL197" s="8"/>
      <c r="AIM197" s="8"/>
      <c r="AIN197" s="8"/>
      <c r="AIO197" s="8"/>
      <c r="AIP197" s="8"/>
      <c r="AIQ197" s="8"/>
      <c r="AIR197" s="8"/>
      <c r="AIS197" s="8"/>
      <c r="AIT197" s="8"/>
      <c r="AIU197" s="8"/>
      <c r="AIV197" s="8"/>
      <c r="AIW197" s="8"/>
      <c r="AIX197" s="8"/>
      <c r="AIY197" s="8"/>
      <c r="AIZ197" s="8"/>
      <c r="AJA197" s="8"/>
      <c r="AJB197" s="8"/>
      <c r="AJC197" s="8"/>
      <c r="AJD197" s="8"/>
      <c r="AJE197" s="8"/>
      <c r="AJF197" s="8"/>
      <c r="AJG197" s="8"/>
      <c r="AJH197" s="8"/>
      <c r="AJI197" s="8"/>
      <c r="AJJ197" s="8"/>
      <c r="AJK197" s="8"/>
      <c r="AJL197" s="8"/>
      <c r="AJM197" s="8"/>
      <c r="AJN197" s="8"/>
      <c r="AJO197" s="8"/>
      <c r="AJP197" s="8"/>
      <c r="AJQ197" s="8"/>
      <c r="AJR197" s="8"/>
      <c r="AJS197" s="8"/>
      <c r="AJT197" s="8"/>
      <c r="AJU197" s="8"/>
      <c r="AJV197" s="8"/>
      <c r="AJW197" s="8"/>
      <c r="AJX197" s="8"/>
      <c r="AJY197" s="8"/>
      <c r="AJZ197" s="8"/>
      <c r="AKA197" s="8"/>
      <c r="AKB197" s="8"/>
      <c r="AKC197" s="8"/>
      <c r="AKD197" s="8"/>
      <c r="AKE197" s="8"/>
      <c r="AKF197" s="8"/>
      <c r="AKG197" s="8"/>
      <c r="AKH197" s="8"/>
      <c r="AKI197" s="8"/>
      <c r="AKJ197" s="8"/>
      <c r="AKK197" s="8"/>
      <c r="AKL197" s="8"/>
      <c r="AKM197" s="8"/>
      <c r="AKN197" s="8"/>
      <c r="AKO197" s="8"/>
      <c r="AKP197" s="8"/>
      <c r="AKQ197" s="8"/>
      <c r="AKR197" s="8"/>
      <c r="AKS197" s="8"/>
      <c r="AKT197" s="8"/>
      <c r="AKU197" s="8"/>
      <c r="AKV197" s="8"/>
      <c r="AKW197" s="8"/>
      <c r="AKX197" s="8"/>
      <c r="AKY197" s="8"/>
      <c r="AKZ197" s="8"/>
      <c r="ALA197" s="8"/>
      <c r="ALB197" s="8"/>
      <c r="ALC197" s="8"/>
      <c r="ALD197" s="8"/>
      <c r="ALE197" s="8"/>
      <c r="ALF197" s="8"/>
      <c r="ALG197" s="8"/>
      <c r="ALH197" s="8"/>
      <c r="ALI197" s="8"/>
      <c r="ALJ197" s="8"/>
      <c r="ALK197" s="8"/>
      <c r="ALL197" s="8"/>
      <c r="ALM197" s="8"/>
      <c r="ALN197" s="8"/>
      <c r="ALO197" s="8"/>
      <c r="ALP197" s="8"/>
      <c r="ALQ197" s="8"/>
      <c r="ALR197" s="8"/>
      <c r="ALS197" s="8"/>
      <c r="ALT197" s="8"/>
      <c r="ALU197" s="8"/>
      <c r="ALV197" s="8"/>
      <c r="ALW197" s="8"/>
    </row>
    <row r="198" spans="1:1014" s="8" customFormat="1" x14ac:dyDescent="0.2">
      <c r="A198" s="39" t="s">
        <v>142</v>
      </c>
      <c r="B198" s="47" t="s">
        <v>86</v>
      </c>
      <c r="C198" s="35">
        <v>200</v>
      </c>
      <c r="D198" s="37">
        <v>10</v>
      </c>
      <c r="E198" s="71">
        <v>20</v>
      </c>
      <c r="F198" s="19"/>
      <c r="G198" s="80">
        <f t="shared" si="33"/>
        <v>0</v>
      </c>
      <c r="H198" s="19"/>
      <c r="I198" s="80">
        <f t="shared" si="34"/>
        <v>0</v>
      </c>
      <c r="J198" s="87">
        <f t="shared" si="36"/>
        <v>0</v>
      </c>
      <c r="K198" s="87">
        <f t="shared" si="37"/>
        <v>0</v>
      </c>
      <c r="L198" s="100">
        <v>3.5</v>
      </c>
      <c r="M198" s="105">
        <f t="shared" si="35"/>
        <v>0</v>
      </c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  <c r="IV198" s="7"/>
      <c r="IW198" s="7"/>
      <c r="IX198" s="7"/>
      <c r="IY198" s="7"/>
      <c r="IZ198" s="7"/>
      <c r="JA198" s="7"/>
      <c r="JB198" s="7"/>
      <c r="JC198" s="7"/>
      <c r="JD198" s="7"/>
      <c r="JE198" s="7"/>
      <c r="JF198" s="7"/>
      <c r="JG198" s="7"/>
      <c r="JH198" s="7"/>
      <c r="JI198" s="7"/>
      <c r="JJ198" s="7"/>
      <c r="JK198" s="7"/>
      <c r="JL198" s="7"/>
      <c r="JM198" s="7"/>
      <c r="JN198" s="7"/>
      <c r="JO198" s="7"/>
      <c r="JP198" s="7"/>
      <c r="JQ198" s="7"/>
      <c r="JR198" s="7"/>
      <c r="JS198" s="7"/>
      <c r="JT198" s="7"/>
      <c r="JU198" s="7"/>
      <c r="JV198" s="7"/>
      <c r="JW198" s="7"/>
      <c r="JX198" s="7"/>
      <c r="JY198" s="7"/>
      <c r="JZ198" s="7"/>
      <c r="KA198" s="7"/>
      <c r="KB198" s="7"/>
      <c r="KC198" s="7"/>
      <c r="KD198" s="7"/>
      <c r="KE198" s="7"/>
      <c r="KF198" s="7"/>
      <c r="KG198" s="7"/>
      <c r="KH198" s="7"/>
      <c r="KI198" s="7"/>
      <c r="KJ198" s="7"/>
      <c r="KK198" s="7"/>
      <c r="KL198" s="7"/>
      <c r="KM198" s="7"/>
      <c r="KN198" s="7"/>
      <c r="KO198" s="7"/>
      <c r="KP198" s="7"/>
      <c r="KQ198" s="7"/>
      <c r="KR198" s="7"/>
      <c r="KS198" s="7"/>
      <c r="KT198" s="7"/>
      <c r="KU198" s="7"/>
      <c r="KV198" s="7"/>
      <c r="KW198" s="7"/>
      <c r="KX198" s="7"/>
      <c r="KY198" s="7"/>
      <c r="KZ198" s="7"/>
      <c r="LA198" s="7"/>
      <c r="LB198" s="7"/>
      <c r="LC198" s="7"/>
      <c r="LD198" s="7"/>
      <c r="LE198" s="7"/>
      <c r="LF198" s="7"/>
      <c r="LG198" s="7"/>
      <c r="LH198" s="7"/>
      <c r="LI198" s="7"/>
      <c r="LJ198" s="7"/>
      <c r="LK198" s="7"/>
      <c r="LL198" s="7"/>
      <c r="LM198" s="7"/>
      <c r="LN198" s="7"/>
      <c r="LO198" s="7"/>
      <c r="LP198" s="7"/>
      <c r="LQ198" s="7"/>
      <c r="LR198" s="7"/>
      <c r="LS198" s="7"/>
      <c r="LT198" s="7"/>
      <c r="LU198" s="7"/>
      <c r="LV198" s="7"/>
      <c r="LW198" s="7"/>
      <c r="LX198" s="7"/>
      <c r="LY198" s="7"/>
      <c r="LZ198" s="7"/>
      <c r="MA198" s="7"/>
      <c r="MB198" s="7"/>
      <c r="MC198" s="7"/>
      <c r="MD198" s="7"/>
      <c r="ME198" s="7"/>
      <c r="MF198" s="7"/>
      <c r="MG198" s="7"/>
      <c r="MH198" s="7"/>
      <c r="MI198" s="7"/>
      <c r="MJ198" s="7"/>
      <c r="MK198" s="7"/>
      <c r="ML198" s="7"/>
      <c r="MM198" s="7"/>
      <c r="MN198" s="7"/>
      <c r="MO198" s="7"/>
      <c r="MP198" s="7"/>
      <c r="MQ198" s="7"/>
      <c r="MR198" s="7"/>
      <c r="MS198" s="7"/>
      <c r="MT198" s="7"/>
      <c r="MU198" s="7"/>
      <c r="MV198" s="7"/>
      <c r="MW198" s="7"/>
      <c r="MX198" s="7"/>
      <c r="MY198" s="7"/>
      <c r="MZ198" s="7"/>
      <c r="NA198" s="7"/>
      <c r="NB198" s="7"/>
      <c r="NC198" s="7"/>
      <c r="ND198" s="7"/>
      <c r="NE198" s="7"/>
      <c r="NF198" s="7"/>
      <c r="NG198" s="7"/>
      <c r="NH198" s="7"/>
      <c r="NI198" s="7"/>
      <c r="NJ198" s="7"/>
      <c r="NK198" s="7"/>
      <c r="NL198" s="7"/>
      <c r="NM198" s="7"/>
      <c r="NN198" s="7"/>
      <c r="NO198" s="7"/>
      <c r="NP198" s="7"/>
      <c r="NQ198" s="7"/>
      <c r="NR198" s="7"/>
      <c r="NS198" s="7"/>
      <c r="NT198" s="7"/>
      <c r="NU198" s="7"/>
      <c r="NV198" s="7"/>
      <c r="NW198" s="7"/>
      <c r="NX198" s="7"/>
      <c r="NY198" s="7"/>
      <c r="NZ198" s="7"/>
      <c r="OA198" s="7"/>
      <c r="OB198" s="7"/>
      <c r="OC198" s="7"/>
      <c r="OD198" s="7"/>
      <c r="OE198" s="7"/>
      <c r="OF198" s="7"/>
      <c r="OG198" s="7"/>
      <c r="OH198" s="7"/>
      <c r="OI198" s="7"/>
      <c r="OJ198" s="7"/>
      <c r="OK198" s="7"/>
      <c r="OL198" s="7"/>
      <c r="OM198" s="7"/>
      <c r="ON198" s="7"/>
      <c r="OO198" s="7"/>
      <c r="OP198" s="7"/>
      <c r="OQ198" s="7"/>
      <c r="OR198" s="7"/>
      <c r="OS198" s="7"/>
      <c r="OT198" s="7"/>
      <c r="OU198" s="7"/>
      <c r="OV198" s="7"/>
      <c r="OW198" s="7"/>
      <c r="OX198" s="7"/>
      <c r="OY198" s="7"/>
      <c r="OZ198" s="7"/>
      <c r="PA198" s="7"/>
      <c r="PB198" s="7"/>
      <c r="PC198" s="7"/>
      <c r="PD198" s="7"/>
      <c r="PE198" s="7"/>
      <c r="PF198" s="7"/>
      <c r="PG198" s="7"/>
      <c r="PH198" s="7"/>
      <c r="PI198" s="7"/>
      <c r="PJ198" s="7"/>
      <c r="PK198" s="7"/>
      <c r="PL198" s="7"/>
      <c r="PM198" s="7"/>
      <c r="PN198" s="7"/>
      <c r="PO198" s="7"/>
      <c r="PP198" s="7"/>
      <c r="PQ198" s="7"/>
      <c r="PR198" s="7"/>
      <c r="PS198" s="7"/>
      <c r="PT198" s="7"/>
      <c r="PU198" s="7"/>
      <c r="PV198" s="7"/>
      <c r="PW198" s="7"/>
      <c r="PX198" s="7"/>
      <c r="PY198" s="7"/>
      <c r="PZ198" s="7"/>
      <c r="QA198" s="7"/>
      <c r="QB198" s="7"/>
      <c r="QC198" s="7"/>
      <c r="QD198" s="7"/>
      <c r="QE198" s="7"/>
      <c r="QF198" s="7"/>
      <c r="QG198" s="7"/>
      <c r="QH198" s="7"/>
      <c r="QI198" s="7"/>
      <c r="QJ198" s="7"/>
      <c r="QK198" s="7"/>
      <c r="QL198" s="7"/>
      <c r="QM198" s="7"/>
      <c r="QN198" s="7"/>
      <c r="QO198" s="7"/>
      <c r="QP198" s="7"/>
      <c r="QQ198" s="7"/>
      <c r="QR198" s="7"/>
      <c r="QS198" s="7"/>
      <c r="QT198" s="7"/>
      <c r="QU198" s="7"/>
      <c r="QV198" s="7"/>
      <c r="QW198" s="7"/>
      <c r="QX198" s="7"/>
      <c r="QY198" s="7"/>
      <c r="QZ198" s="7"/>
      <c r="RA198" s="7"/>
      <c r="RB198" s="7"/>
      <c r="RC198" s="7"/>
      <c r="RD198" s="7"/>
      <c r="RE198" s="7"/>
      <c r="RF198" s="7"/>
      <c r="RG198" s="7"/>
      <c r="RH198" s="7"/>
      <c r="RI198" s="7"/>
      <c r="RJ198" s="7"/>
      <c r="RK198" s="7"/>
      <c r="RL198" s="7"/>
      <c r="RM198" s="7"/>
      <c r="RN198" s="7"/>
      <c r="RO198" s="7"/>
      <c r="RP198" s="7"/>
      <c r="RQ198" s="7"/>
      <c r="RR198" s="7"/>
      <c r="RS198" s="7"/>
      <c r="RT198" s="7"/>
      <c r="RU198" s="7"/>
      <c r="RV198" s="7"/>
      <c r="RW198" s="7"/>
      <c r="RX198" s="7"/>
      <c r="RY198" s="7"/>
      <c r="RZ198" s="7"/>
      <c r="SA198" s="7"/>
      <c r="SB198" s="7"/>
      <c r="SC198" s="7"/>
      <c r="SD198" s="7"/>
      <c r="SE198" s="7"/>
      <c r="SF198" s="7"/>
      <c r="SG198" s="7"/>
      <c r="SH198" s="7"/>
      <c r="SI198" s="7"/>
      <c r="SJ198" s="7"/>
      <c r="SK198" s="7"/>
      <c r="SL198" s="7"/>
      <c r="SM198" s="7"/>
      <c r="SN198" s="7"/>
      <c r="SO198" s="7"/>
      <c r="SP198" s="7"/>
      <c r="SQ198" s="7"/>
      <c r="SR198" s="7"/>
      <c r="SS198" s="7"/>
      <c r="ST198" s="7"/>
      <c r="SU198" s="7"/>
      <c r="SV198" s="7"/>
      <c r="SW198" s="7"/>
      <c r="SX198" s="7"/>
      <c r="SY198" s="7"/>
      <c r="SZ198" s="7"/>
      <c r="TA198" s="7"/>
      <c r="TB198" s="7"/>
      <c r="TC198" s="7"/>
      <c r="TD198" s="7"/>
      <c r="TE198" s="7"/>
      <c r="TF198" s="7"/>
      <c r="TG198" s="7"/>
      <c r="TH198" s="7"/>
      <c r="TI198" s="7"/>
      <c r="TJ198" s="7"/>
      <c r="TK198" s="7"/>
      <c r="TL198" s="7"/>
      <c r="TM198" s="7"/>
      <c r="TN198" s="7"/>
      <c r="TO198" s="7"/>
      <c r="TP198" s="7"/>
      <c r="TQ198" s="7"/>
      <c r="TR198" s="7"/>
      <c r="TS198" s="7"/>
      <c r="TT198" s="7"/>
      <c r="TU198" s="7"/>
      <c r="TV198" s="7"/>
      <c r="TW198" s="7"/>
      <c r="TX198" s="7"/>
      <c r="TY198" s="7"/>
      <c r="TZ198" s="7"/>
      <c r="UA198" s="7"/>
      <c r="UB198" s="7"/>
      <c r="UC198" s="7"/>
      <c r="UD198" s="7"/>
      <c r="UE198" s="7"/>
      <c r="UF198" s="7"/>
      <c r="UG198" s="7"/>
      <c r="UH198" s="7"/>
      <c r="UI198" s="7"/>
      <c r="UJ198" s="7"/>
      <c r="UK198" s="7"/>
      <c r="UL198" s="7"/>
      <c r="UM198" s="7"/>
      <c r="UN198" s="7"/>
      <c r="UO198" s="7"/>
      <c r="UP198" s="7"/>
      <c r="UQ198" s="7"/>
      <c r="UR198" s="7"/>
      <c r="US198" s="7"/>
      <c r="UT198" s="7"/>
      <c r="UU198" s="7"/>
      <c r="UV198" s="7"/>
      <c r="UW198" s="7"/>
      <c r="UX198" s="7"/>
      <c r="UY198" s="7"/>
      <c r="UZ198" s="7"/>
      <c r="VA198" s="7"/>
      <c r="VB198" s="7"/>
      <c r="VC198" s="7"/>
      <c r="VD198" s="7"/>
      <c r="VE198" s="7"/>
      <c r="VF198" s="7"/>
      <c r="VG198" s="7"/>
      <c r="VH198" s="7"/>
      <c r="VI198" s="7"/>
      <c r="VJ198" s="7"/>
      <c r="VK198" s="7"/>
      <c r="VL198" s="7"/>
      <c r="VM198" s="7"/>
      <c r="VN198" s="7"/>
      <c r="VO198" s="7"/>
      <c r="VP198" s="7"/>
      <c r="VQ198" s="7"/>
      <c r="VR198" s="7"/>
      <c r="VS198" s="7"/>
      <c r="VT198" s="7"/>
      <c r="VU198" s="7"/>
      <c r="VV198" s="7"/>
      <c r="VW198" s="7"/>
      <c r="VX198" s="7"/>
      <c r="VY198" s="7"/>
      <c r="VZ198" s="7"/>
      <c r="WA198" s="7"/>
      <c r="WB198" s="7"/>
      <c r="WC198" s="7"/>
      <c r="WD198" s="7"/>
      <c r="WE198" s="7"/>
      <c r="WF198" s="7"/>
      <c r="WG198" s="7"/>
      <c r="WH198" s="7"/>
      <c r="WI198" s="7"/>
      <c r="WJ198" s="7"/>
      <c r="WK198" s="7"/>
      <c r="WL198" s="7"/>
      <c r="WM198" s="7"/>
      <c r="WN198" s="7"/>
      <c r="WO198" s="7"/>
      <c r="WP198" s="7"/>
      <c r="WQ198" s="7"/>
      <c r="WR198" s="7"/>
      <c r="WS198" s="7"/>
      <c r="WT198" s="7"/>
      <c r="WU198" s="7"/>
      <c r="WV198" s="7"/>
      <c r="WW198" s="7"/>
      <c r="WX198" s="7"/>
      <c r="WY198" s="7"/>
      <c r="WZ198" s="7"/>
      <c r="XA198" s="7"/>
      <c r="XB198" s="7"/>
      <c r="XC198" s="7"/>
      <c r="XD198" s="7"/>
      <c r="XE198" s="7"/>
      <c r="XF198" s="7"/>
      <c r="XG198" s="7"/>
      <c r="XH198" s="7"/>
      <c r="XI198" s="7"/>
      <c r="XJ198" s="7"/>
      <c r="XK198" s="7"/>
      <c r="XL198" s="7"/>
      <c r="XM198" s="7"/>
      <c r="XN198" s="7"/>
      <c r="XO198" s="7"/>
      <c r="XP198" s="7"/>
      <c r="XQ198" s="7"/>
      <c r="XR198" s="7"/>
      <c r="XS198" s="7"/>
      <c r="XT198" s="7"/>
      <c r="XU198" s="7"/>
      <c r="XV198" s="7"/>
      <c r="XW198" s="7"/>
      <c r="XX198" s="7"/>
      <c r="XY198" s="7"/>
      <c r="XZ198" s="7"/>
      <c r="YA198" s="7"/>
      <c r="YB198" s="7"/>
      <c r="YC198" s="7"/>
      <c r="YD198" s="7"/>
      <c r="YE198" s="7"/>
      <c r="YF198" s="7"/>
      <c r="YG198" s="7"/>
      <c r="YH198" s="7"/>
      <c r="YI198" s="7"/>
      <c r="YJ198" s="7"/>
      <c r="YK198" s="7"/>
      <c r="YL198" s="7"/>
      <c r="YM198" s="7"/>
      <c r="YN198" s="7"/>
      <c r="YO198" s="7"/>
      <c r="YP198" s="7"/>
      <c r="YQ198" s="7"/>
      <c r="YR198" s="7"/>
      <c r="YS198" s="7"/>
      <c r="YT198" s="7"/>
      <c r="YU198" s="7"/>
      <c r="YV198" s="7"/>
      <c r="YW198" s="7"/>
      <c r="YX198" s="7"/>
      <c r="YY198" s="7"/>
      <c r="YZ198" s="7"/>
      <c r="ZA198" s="7"/>
      <c r="ZB198" s="7"/>
      <c r="ZC198" s="7"/>
      <c r="ZD198" s="7"/>
      <c r="ZE198" s="7"/>
      <c r="ZF198" s="7"/>
      <c r="ZG198" s="7"/>
      <c r="ZH198" s="7"/>
      <c r="ZI198" s="7"/>
      <c r="ZJ198" s="7"/>
      <c r="ZK198" s="7"/>
      <c r="ZL198" s="7"/>
      <c r="ZM198" s="7"/>
      <c r="ZN198" s="7"/>
      <c r="ZO198" s="7"/>
      <c r="ZP198" s="7"/>
      <c r="ZQ198" s="7"/>
      <c r="ZR198" s="7"/>
      <c r="ZS198" s="7"/>
      <c r="ZT198" s="7"/>
      <c r="ZU198" s="7"/>
      <c r="ZV198" s="7"/>
      <c r="ZW198" s="7"/>
      <c r="ZX198" s="7"/>
      <c r="ZY198" s="7"/>
      <c r="ZZ198" s="7"/>
      <c r="AAA198" s="7"/>
      <c r="AAB198" s="7"/>
      <c r="AAC198" s="7"/>
      <c r="AAD198" s="7"/>
      <c r="AAE198" s="7"/>
      <c r="AAF198" s="7"/>
      <c r="AAG198" s="7"/>
      <c r="AAH198" s="7"/>
      <c r="AAI198" s="7"/>
      <c r="AAJ198" s="7"/>
      <c r="AAK198" s="7"/>
      <c r="AAL198" s="7"/>
      <c r="AAM198" s="7"/>
      <c r="AAN198" s="7"/>
      <c r="AAO198" s="7"/>
      <c r="AAP198" s="7"/>
      <c r="AAQ198" s="7"/>
      <c r="AAR198" s="7"/>
      <c r="AAS198" s="7"/>
      <c r="AAT198" s="7"/>
      <c r="AAU198" s="7"/>
      <c r="AAV198" s="7"/>
      <c r="AAW198" s="7"/>
      <c r="AAX198" s="7"/>
      <c r="AAY198" s="7"/>
      <c r="AAZ198" s="7"/>
      <c r="ABA198" s="7"/>
      <c r="ABB198" s="7"/>
      <c r="ABC198" s="7"/>
      <c r="ABD198" s="7"/>
      <c r="ABE198" s="7"/>
      <c r="ABF198" s="7"/>
      <c r="ABG198" s="7"/>
      <c r="ABH198" s="7"/>
      <c r="ABI198" s="7"/>
      <c r="ABJ198" s="7"/>
      <c r="ABK198" s="7"/>
      <c r="ABL198" s="7"/>
      <c r="ABM198" s="7"/>
      <c r="ABN198" s="7"/>
      <c r="ABO198" s="7"/>
      <c r="ABP198" s="7"/>
      <c r="ABQ198" s="7"/>
      <c r="ABR198" s="7"/>
      <c r="ABS198" s="7"/>
      <c r="ABT198" s="7"/>
      <c r="ABU198" s="7"/>
      <c r="ABV198" s="7"/>
      <c r="ABW198" s="7"/>
      <c r="ABX198" s="7"/>
      <c r="ABY198" s="7"/>
      <c r="ABZ198" s="7"/>
      <c r="ACA198" s="7"/>
      <c r="ACB198" s="7"/>
      <c r="ACC198" s="7"/>
      <c r="ACD198" s="7"/>
      <c r="ACE198" s="7"/>
      <c r="ACF198" s="7"/>
      <c r="ACG198" s="7"/>
      <c r="ACH198" s="7"/>
      <c r="ACI198" s="7"/>
      <c r="ACJ198" s="7"/>
      <c r="ACK198" s="7"/>
      <c r="ACL198" s="7"/>
      <c r="ACM198" s="7"/>
      <c r="ACN198" s="7"/>
      <c r="ACO198" s="7"/>
      <c r="ACP198" s="7"/>
      <c r="ACQ198" s="7"/>
      <c r="ACR198" s="7"/>
      <c r="ACS198" s="7"/>
      <c r="ACT198" s="7"/>
      <c r="ACU198" s="7"/>
      <c r="ACV198" s="7"/>
      <c r="ACW198" s="7"/>
      <c r="ACX198" s="7"/>
      <c r="ACY198" s="7"/>
      <c r="ACZ198" s="7"/>
      <c r="ADA198" s="7"/>
      <c r="ADB198" s="7"/>
      <c r="ADC198" s="7"/>
      <c r="ADD198" s="7"/>
      <c r="ADE198" s="7"/>
      <c r="ADF198" s="7"/>
      <c r="ADG198" s="7"/>
      <c r="ADH198" s="7"/>
      <c r="ADI198" s="7"/>
      <c r="ADJ198" s="7"/>
      <c r="ADK198" s="7"/>
      <c r="ADL198" s="7"/>
      <c r="ADM198" s="7"/>
      <c r="ADN198" s="7"/>
      <c r="ADO198" s="7"/>
      <c r="ADP198" s="7"/>
      <c r="ADQ198" s="7"/>
      <c r="ADR198" s="7"/>
      <c r="ADS198" s="7"/>
      <c r="ADT198" s="7"/>
      <c r="ADU198" s="7"/>
      <c r="ADV198" s="7"/>
      <c r="ADW198" s="7"/>
      <c r="ADX198" s="7"/>
      <c r="ADY198" s="7"/>
      <c r="ADZ198" s="7"/>
      <c r="AEA198" s="7"/>
      <c r="AEB198" s="7"/>
      <c r="AEC198" s="7"/>
      <c r="AED198" s="7"/>
      <c r="AEE198" s="7"/>
      <c r="AEF198" s="7"/>
      <c r="AEG198" s="7"/>
      <c r="AEH198" s="7"/>
      <c r="AEI198" s="7"/>
      <c r="AEJ198" s="7"/>
      <c r="AEK198" s="7"/>
      <c r="AEL198" s="7"/>
      <c r="AEM198" s="7"/>
      <c r="AEN198" s="7"/>
      <c r="AEO198" s="7"/>
      <c r="AEP198" s="7"/>
      <c r="AEQ198" s="7"/>
      <c r="AER198" s="7"/>
      <c r="AES198" s="7"/>
      <c r="AET198" s="7"/>
      <c r="AEU198" s="7"/>
      <c r="AEV198" s="7"/>
      <c r="AEW198" s="7"/>
      <c r="AEX198" s="7"/>
      <c r="AEY198" s="7"/>
      <c r="AEZ198" s="7"/>
      <c r="AFA198" s="7"/>
      <c r="AFB198" s="7"/>
      <c r="AFC198" s="7"/>
      <c r="AFD198" s="7"/>
      <c r="AFE198" s="7"/>
      <c r="AFF198" s="7"/>
      <c r="AFG198" s="7"/>
      <c r="AFH198" s="7"/>
      <c r="AFI198" s="7"/>
      <c r="AFJ198" s="7"/>
      <c r="AFK198" s="7"/>
      <c r="AFL198" s="7"/>
      <c r="AFM198" s="7"/>
      <c r="AFN198" s="7"/>
      <c r="AFO198" s="7"/>
      <c r="AFP198" s="7"/>
      <c r="AFQ198" s="7"/>
      <c r="AFR198" s="7"/>
      <c r="AFS198" s="7"/>
      <c r="AFT198" s="7"/>
      <c r="AFU198" s="7"/>
      <c r="AFV198" s="7"/>
      <c r="AFW198" s="7"/>
      <c r="AFX198" s="7"/>
      <c r="AFY198" s="7"/>
      <c r="AFZ198" s="7"/>
      <c r="AGA198" s="7"/>
      <c r="AGB198" s="7"/>
      <c r="AGC198" s="7"/>
      <c r="AGD198" s="7"/>
      <c r="AGE198" s="7"/>
      <c r="AGF198" s="7"/>
      <c r="AGG198" s="7"/>
      <c r="AGH198" s="7"/>
      <c r="AGI198" s="7"/>
      <c r="AGJ198" s="7"/>
      <c r="AGK198" s="7"/>
      <c r="AGL198" s="7"/>
      <c r="AGM198" s="7"/>
      <c r="AGN198" s="7"/>
      <c r="AGO198" s="7"/>
      <c r="AGP198" s="7"/>
      <c r="AGQ198" s="7"/>
      <c r="AGR198" s="7"/>
      <c r="AGS198" s="7"/>
      <c r="AGT198" s="7"/>
      <c r="AGU198" s="7"/>
      <c r="AGV198" s="7"/>
      <c r="AGW198" s="7"/>
      <c r="AGX198" s="7"/>
      <c r="AGY198" s="7"/>
      <c r="AGZ198" s="7"/>
      <c r="AHA198" s="7"/>
      <c r="AHB198" s="7"/>
      <c r="AHC198" s="7"/>
      <c r="AHD198" s="7"/>
      <c r="AHE198" s="7"/>
      <c r="AHF198" s="7"/>
      <c r="AHG198" s="7"/>
      <c r="AHH198" s="7"/>
      <c r="AHI198" s="7"/>
      <c r="AHJ198" s="7"/>
      <c r="AHK198" s="7"/>
      <c r="AHL198" s="7"/>
      <c r="AHM198" s="7"/>
      <c r="AHN198" s="7"/>
      <c r="AHO198" s="7"/>
      <c r="AHP198" s="7"/>
      <c r="AHQ198" s="7"/>
      <c r="AHR198" s="7"/>
      <c r="AHS198" s="7"/>
      <c r="AHT198" s="7"/>
      <c r="AHU198" s="7"/>
      <c r="AHV198" s="7"/>
      <c r="AHW198" s="7"/>
      <c r="AHX198" s="7"/>
      <c r="AHY198" s="7"/>
      <c r="AHZ198" s="7"/>
      <c r="AIA198" s="7"/>
      <c r="AIB198" s="7"/>
      <c r="AIC198" s="7"/>
      <c r="AID198" s="7"/>
      <c r="AIE198" s="7"/>
      <c r="AIF198" s="7"/>
      <c r="AIG198" s="7"/>
      <c r="AIH198" s="7"/>
      <c r="AII198" s="7"/>
      <c r="AIJ198" s="7"/>
      <c r="AIK198" s="7"/>
      <c r="AIL198" s="7"/>
      <c r="AIM198" s="7"/>
      <c r="AIN198" s="7"/>
      <c r="AIO198" s="7"/>
      <c r="AIP198" s="7"/>
      <c r="AIQ198" s="7"/>
      <c r="AIR198" s="7"/>
      <c r="AIS198" s="7"/>
      <c r="AIT198" s="7"/>
      <c r="AIU198" s="7"/>
      <c r="AIV198" s="7"/>
      <c r="AIW198" s="7"/>
      <c r="AIX198" s="7"/>
      <c r="AIY198" s="7"/>
      <c r="AIZ198" s="7"/>
      <c r="AJA198" s="7"/>
      <c r="AJB198" s="7"/>
      <c r="AJC198" s="7"/>
      <c r="AJD198" s="7"/>
      <c r="AJE198" s="7"/>
      <c r="AJF198" s="7"/>
      <c r="AJG198" s="7"/>
      <c r="AJH198" s="7"/>
      <c r="AJI198" s="7"/>
      <c r="AJJ198" s="7"/>
      <c r="AJK198" s="7"/>
      <c r="AJL198" s="7"/>
      <c r="AJM198" s="7"/>
      <c r="AJN198" s="7"/>
      <c r="AJO198" s="7"/>
      <c r="AJP198" s="7"/>
      <c r="AJQ198" s="7"/>
      <c r="AJR198" s="7"/>
      <c r="AJS198" s="7"/>
      <c r="AJT198" s="7"/>
      <c r="AJU198" s="7"/>
      <c r="AJV198" s="7"/>
      <c r="AJW198" s="7"/>
      <c r="AJX198" s="7"/>
      <c r="AJY198" s="7"/>
      <c r="AJZ198" s="7"/>
      <c r="AKA198" s="7"/>
      <c r="AKB198" s="7"/>
      <c r="AKC198" s="7"/>
      <c r="AKD198" s="7"/>
      <c r="AKE198" s="7"/>
      <c r="AKF198" s="7"/>
      <c r="AKG198" s="7"/>
      <c r="AKH198" s="7"/>
      <c r="AKI198" s="7"/>
      <c r="AKJ198" s="7"/>
      <c r="AKK198" s="7"/>
      <c r="AKL198" s="7"/>
      <c r="AKM198" s="7"/>
      <c r="AKN198" s="7"/>
      <c r="AKO198" s="7"/>
      <c r="AKP198" s="7"/>
      <c r="AKQ198" s="7"/>
      <c r="AKR198" s="7"/>
      <c r="AKS198" s="7"/>
      <c r="AKT198" s="7"/>
      <c r="AKU198" s="7"/>
      <c r="AKV198" s="7"/>
      <c r="AKW198" s="7"/>
      <c r="AKX198" s="7"/>
      <c r="AKY198" s="7"/>
      <c r="AKZ198" s="7"/>
      <c r="ALA198" s="7"/>
      <c r="ALB198" s="7"/>
      <c r="ALC198" s="7"/>
      <c r="ALD198" s="7"/>
      <c r="ALE198" s="7"/>
      <c r="ALF198" s="7"/>
      <c r="ALG198" s="7"/>
      <c r="ALH198" s="7"/>
      <c r="ALI198" s="7"/>
      <c r="ALJ198" s="7"/>
      <c r="ALK198" s="7"/>
      <c r="ALL198" s="7"/>
      <c r="ALM198" s="7"/>
      <c r="ALN198" s="7"/>
      <c r="ALO198" s="7"/>
      <c r="ALP198" s="7"/>
      <c r="ALQ198" s="7"/>
      <c r="ALR198" s="7"/>
      <c r="ALS198" s="7"/>
      <c r="ALT198" s="7"/>
      <c r="ALU198" s="7"/>
      <c r="ALV198" s="7"/>
      <c r="ALW198" s="7"/>
      <c r="ALX198" s="7"/>
      <c r="ALY198" s="7"/>
      <c r="ALZ198" s="7"/>
    </row>
    <row r="199" spans="1:1014" s="7" customFormat="1" x14ac:dyDescent="0.2">
      <c r="A199" s="39" t="s">
        <v>142</v>
      </c>
      <c r="B199" s="47" t="s">
        <v>87</v>
      </c>
      <c r="C199" s="35">
        <v>120</v>
      </c>
      <c r="D199" s="37">
        <v>10</v>
      </c>
      <c r="E199" s="71">
        <v>12</v>
      </c>
      <c r="F199" s="19"/>
      <c r="G199" s="80">
        <f t="shared" si="33"/>
        <v>0</v>
      </c>
      <c r="H199" s="19"/>
      <c r="I199" s="80">
        <f t="shared" si="34"/>
        <v>0</v>
      </c>
      <c r="J199" s="87">
        <f t="shared" si="36"/>
        <v>0</v>
      </c>
      <c r="K199" s="87">
        <f t="shared" si="37"/>
        <v>0</v>
      </c>
      <c r="L199" s="100">
        <v>3.5</v>
      </c>
      <c r="M199" s="101">
        <f t="shared" si="35"/>
        <v>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  <c r="IV199" s="8"/>
      <c r="IW199" s="8"/>
      <c r="IX199" s="8"/>
      <c r="IY199" s="8"/>
      <c r="IZ199" s="8"/>
      <c r="JA199" s="8"/>
      <c r="JB199" s="8"/>
      <c r="JC199" s="8"/>
      <c r="JD199" s="8"/>
      <c r="JE199" s="8"/>
      <c r="JF199" s="8"/>
      <c r="JG199" s="8"/>
      <c r="JH199" s="8"/>
      <c r="JI199" s="8"/>
      <c r="JJ199" s="8"/>
      <c r="JK199" s="8"/>
      <c r="JL199" s="8"/>
      <c r="JM199" s="8"/>
      <c r="JN199" s="8"/>
      <c r="JO199" s="8"/>
      <c r="JP199" s="8"/>
      <c r="JQ199" s="8"/>
      <c r="JR199" s="8"/>
      <c r="JS199" s="8"/>
      <c r="JT199" s="8"/>
      <c r="JU199" s="8"/>
      <c r="JV199" s="8"/>
      <c r="JW199" s="8"/>
      <c r="JX199" s="8"/>
      <c r="JY199" s="8"/>
      <c r="JZ199" s="8"/>
      <c r="KA199" s="8"/>
      <c r="KB199" s="8"/>
      <c r="KC199" s="8"/>
      <c r="KD199" s="8"/>
      <c r="KE199" s="8"/>
      <c r="KF199" s="8"/>
      <c r="KG199" s="8"/>
      <c r="KH199" s="8"/>
      <c r="KI199" s="8"/>
      <c r="KJ199" s="8"/>
      <c r="KK199" s="8"/>
      <c r="KL199" s="8"/>
      <c r="KM199" s="8"/>
      <c r="KN199" s="8"/>
      <c r="KO199" s="8"/>
      <c r="KP199" s="8"/>
      <c r="KQ199" s="8"/>
      <c r="KR199" s="8"/>
      <c r="KS199" s="8"/>
      <c r="KT199" s="8"/>
      <c r="KU199" s="8"/>
      <c r="KV199" s="8"/>
      <c r="KW199" s="8"/>
      <c r="KX199" s="8"/>
      <c r="KY199" s="8"/>
      <c r="KZ199" s="8"/>
      <c r="LA199" s="8"/>
      <c r="LB199" s="8"/>
      <c r="LC199" s="8"/>
      <c r="LD199" s="8"/>
      <c r="LE199" s="8"/>
      <c r="LF199" s="8"/>
      <c r="LG199" s="8"/>
      <c r="LH199" s="8"/>
      <c r="LI199" s="8"/>
      <c r="LJ199" s="8"/>
      <c r="LK199" s="8"/>
      <c r="LL199" s="8"/>
      <c r="LM199" s="8"/>
      <c r="LN199" s="8"/>
      <c r="LO199" s="8"/>
      <c r="LP199" s="8"/>
      <c r="LQ199" s="8"/>
      <c r="LR199" s="8"/>
      <c r="LS199" s="8"/>
      <c r="LT199" s="8"/>
      <c r="LU199" s="8"/>
      <c r="LV199" s="8"/>
      <c r="LW199" s="8"/>
      <c r="LX199" s="8"/>
      <c r="LY199" s="8"/>
      <c r="LZ199" s="8"/>
      <c r="MA199" s="8"/>
      <c r="MB199" s="8"/>
      <c r="MC199" s="8"/>
      <c r="MD199" s="8"/>
      <c r="ME199" s="8"/>
      <c r="MF199" s="8"/>
      <c r="MG199" s="8"/>
      <c r="MH199" s="8"/>
      <c r="MI199" s="8"/>
      <c r="MJ199" s="8"/>
      <c r="MK199" s="8"/>
      <c r="ML199" s="8"/>
      <c r="MM199" s="8"/>
      <c r="MN199" s="8"/>
      <c r="MO199" s="8"/>
      <c r="MP199" s="8"/>
      <c r="MQ199" s="8"/>
      <c r="MR199" s="8"/>
      <c r="MS199" s="8"/>
      <c r="MT199" s="8"/>
      <c r="MU199" s="8"/>
      <c r="MV199" s="8"/>
      <c r="MW199" s="8"/>
      <c r="MX199" s="8"/>
      <c r="MY199" s="8"/>
      <c r="MZ199" s="8"/>
      <c r="NA199" s="8"/>
      <c r="NB199" s="8"/>
      <c r="NC199" s="8"/>
      <c r="ND199" s="8"/>
      <c r="NE199" s="8"/>
      <c r="NF199" s="8"/>
      <c r="NG199" s="8"/>
      <c r="NH199" s="8"/>
      <c r="NI199" s="8"/>
      <c r="NJ199" s="8"/>
      <c r="NK199" s="8"/>
      <c r="NL199" s="8"/>
      <c r="NM199" s="8"/>
      <c r="NN199" s="8"/>
      <c r="NO199" s="8"/>
      <c r="NP199" s="8"/>
      <c r="NQ199" s="8"/>
      <c r="NR199" s="8"/>
      <c r="NS199" s="8"/>
      <c r="NT199" s="8"/>
      <c r="NU199" s="8"/>
      <c r="NV199" s="8"/>
      <c r="NW199" s="8"/>
      <c r="NX199" s="8"/>
      <c r="NY199" s="8"/>
      <c r="NZ199" s="8"/>
      <c r="OA199" s="8"/>
      <c r="OB199" s="8"/>
      <c r="OC199" s="8"/>
      <c r="OD199" s="8"/>
      <c r="OE199" s="8"/>
      <c r="OF199" s="8"/>
      <c r="OG199" s="8"/>
      <c r="OH199" s="8"/>
      <c r="OI199" s="8"/>
      <c r="OJ199" s="8"/>
      <c r="OK199" s="8"/>
      <c r="OL199" s="8"/>
      <c r="OM199" s="8"/>
      <c r="ON199" s="8"/>
      <c r="OO199" s="8"/>
      <c r="OP199" s="8"/>
      <c r="OQ199" s="8"/>
      <c r="OR199" s="8"/>
      <c r="OS199" s="8"/>
      <c r="OT199" s="8"/>
      <c r="OU199" s="8"/>
      <c r="OV199" s="8"/>
      <c r="OW199" s="8"/>
      <c r="OX199" s="8"/>
      <c r="OY199" s="8"/>
      <c r="OZ199" s="8"/>
      <c r="PA199" s="8"/>
      <c r="PB199" s="8"/>
      <c r="PC199" s="8"/>
      <c r="PD199" s="8"/>
      <c r="PE199" s="8"/>
      <c r="PF199" s="8"/>
      <c r="PG199" s="8"/>
      <c r="PH199" s="8"/>
      <c r="PI199" s="8"/>
      <c r="PJ199" s="8"/>
      <c r="PK199" s="8"/>
      <c r="PL199" s="8"/>
      <c r="PM199" s="8"/>
      <c r="PN199" s="8"/>
      <c r="PO199" s="8"/>
      <c r="PP199" s="8"/>
      <c r="PQ199" s="8"/>
      <c r="PR199" s="8"/>
      <c r="PS199" s="8"/>
      <c r="PT199" s="8"/>
      <c r="PU199" s="8"/>
      <c r="PV199" s="8"/>
      <c r="PW199" s="8"/>
      <c r="PX199" s="8"/>
      <c r="PY199" s="8"/>
      <c r="PZ199" s="8"/>
      <c r="QA199" s="8"/>
      <c r="QB199" s="8"/>
      <c r="QC199" s="8"/>
      <c r="QD199" s="8"/>
      <c r="QE199" s="8"/>
      <c r="QF199" s="8"/>
      <c r="QG199" s="8"/>
      <c r="QH199" s="8"/>
      <c r="QI199" s="8"/>
      <c r="QJ199" s="8"/>
      <c r="QK199" s="8"/>
      <c r="QL199" s="8"/>
      <c r="QM199" s="8"/>
      <c r="QN199" s="8"/>
      <c r="QO199" s="8"/>
      <c r="QP199" s="8"/>
      <c r="QQ199" s="8"/>
      <c r="QR199" s="8"/>
      <c r="QS199" s="8"/>
      <c r="QT199" s="8"/>
      <c r="QU199" s="8"/>
      <c r="QV199" s="8"/>
      <c r="QW199" s="8"/>
      <c r="QX199" s="8"/>
      <c r="QY199" s="8"/>
      <c r="QZ199" s="8"/>
      <c r="RA199" s="8"/>
      <c r="RB199" s="8"/>
      <c r="RC199" s="8"/>
      <c r="RD199" s="8"/>
      <c r="RE199" s="8"/>
      <c r="RF199" s="8"/>
      <c r="RG199" s="8"/>
      <c r="RH199" s="8"/>
      <c r="RI199" s="8"/>
      <c r="RJ199" s="8"/>
      <c r="RK199" s="8"/>
      <c r="RL199" s="8"/>
      <c r="RM199" s="8"/>
      <c r="RN199" s="8"/>
      <c r="RO199" s="8"/>
      <c r="RP199" s="8"/>
      <c r="RQ199" s="8"/>
      <c r="RR199" s="8"/>
      <c r="RS199" s="8"/>
      <c r="RT199" s="8"/>
      <c r="RU199" s="8"/>
      <c r="RV199" s="8"/>
      <c r="RW199" s="8"/>
      <c r="RX199" s="8"/>
      <c r="RY199" s="8"/>
      <c r="RZ199" s="8"/>
      <c r="SA199" s="8"/>
      <c r="SB199" s="8"/>
      <c r="SC199" s="8"/>
      <c r="SD199" s="8"/>
      <c r="SE199" s="8"/>
      <c r="SF199" s="8"/>
      <c r="SG199" s="8"/>
      <c r="SH199" s="8"/>
      <c r="SI199" s="8"/>
      <c r="SJ199" s="8"/>
      <c r="SK199" s="8"/>
      <c r="SL199" s="8"/>
      <c r="SM199" s="8"/>
      <c r="SN199" s="8"/>
      <c r="SO199" s="8"/>
      <c r="SP199" s="8"/>
      <c r="SQ199" s="8"/>
      <c r="SR199" s="8"/>
      <c r="SS199" s="8"/>
      <c r="ST199" s="8"/>
      <c r="SU199" s="8"/>
      <c r="SV199" s="8"/>
      <c r="SW199" s="8"/>
      <c r="SX199" s="8"/>
      <c r="SY199" s="8"/>
      <c r="SZ199" s="8"/>
      <c r="TA199" s="8"/>
      <c r="TB199" s="8"/>
      <c r="TC199" s="8"/>
      <c r="TD199" s="8"/>
      <c r="TE199" s="8"/>
      <c r="TF199" s="8"/>
      <c r="TG199" s="8"/>
      <c r="TH199" s="8"/>
      <c r="TI199" s="8"/>
      <c r="TJ199" s="8"/>
      <c r="TK199" s="8"/>
      <c r="TL199" s="8"/>
      <c r="TM199" s="8"/>
      <c r="TN199" s="8"/>
      <c r="TO199" s="8"/>
      <c r="TP199" s="8"/>
      <c r="TQ199" s="8"/>
      <c r="TR199" s="8"/>
      <c r="TS199" s="8"/>
      <c r="TT199" s="8"/>
      <c r="TU199" s="8"/>
      <c r="TV199" s="8"/>
      <c r="TW199" s="8"/>
      <c r="TX199" s="8"/>
      <c r="TY199" s="8"/>
      <c r="TZ199" s="8"/>
      <c r="UA199" s="8"/>
      <c r="UB199" s="8"/>
      <c r="UC199" s="8"/>
      <c r="UD199" s="8"/>
      <c r="UE199" s="8"/>
      <c r="UF199" s="8"/>
      <c r="UG199" s="8"/>
      <c r="UH199" s="8"/>
      <c r="UI199" s="8"/>
      <c r="UJ199" s="8"/>
      <c r="UK199" s="8"/>
      <c r="UL199" s="8"/>
      <c r="UM199" s="8"/>
      <c r="UN199" s="8"/>
      <c r="UO199" s="8"/>
      <c r="UP199" s="8"/>
      <c r="UQ199" s="8"/>
      <c r="UR199" s="8"/>
      <c r="US199" s="8"/>
      <c r="UT199" s="8"/>
      <c r="UU199" s="8"/>
      <c r="UV199" s="8"/>
      <c r="UW199" s="8"/>
      <c r="UX199" s="8"/>
      <c r="UY199" s="8"/>
      <c r="UZ199" s="8"/>
      <c r="VA199" s="8"/>
      <c r="VB199" s="8"/>
      <c r="VC199" s="8"/>
      <c r="VD199" s="8"/>
      <c r="VE199" s="8"/>
      <c r="VF199" s="8"/>
      <c r="VG199" s="8"/>
      <c r="VH199" s="8"/>
      <c r="VI199" s="8"/>
      <c r="VJ199" s="8"/>
      <c r="VK199" s="8"/>
      <c r="VL199" s="8"/>
      <c r="VM199" s="8"/>
      <c r="VN199" s="8"/>
      <c r="VO199" s="8"/>
      <c r="VP199" s="8"/>
      <c r="VQ199" s="8"/>
      <c r="VR199" s="8"/>
      <c r="VS199" s="8"/>
      <c r="VT199" s="8"/>
      <c r="VU199" s="8"/>
      <c r="VV199" s="8"/>
      <c r="VW199" s="8"/>
      <c r="VX199" s="8"/>
      <c r="VY199" s="8"/>
      <c r="VZ199" s="8"/>
      <c r="WA199" s="8"/>
      <c r="WB199" s="8"/>
      <c r="WC199" s="8"/>
      <c r="WD199" s="8"/>
      <c r="WE199" s="8"/>
      <c r="WF199" s="8"/>
      <c r="WG199" s="8"/>
      <c r="WH199" s="8"/>
      <c r="WI199" s="8"/>
      <c r="WJ199" s="8"/>
      <c r="WK199" s="8"/>
      <c r="WL199" s="8"/>
      <c r="WM199" s="8"/>
      <c r="WN199" s="8"/>
      <c r="WO199" s="8"/>
      <c r="WP199" s="8"/>
      <c r="WQ199" s="8"/>
      <c r="WR199" s="8"/>
      <c r="WS199" s="8"/>
      <c r="WT199" s="8"/>
      <c r="WU199" s="8"/>
      <c r="WV199" s="8"/>
      <c r="WW199" s="8"/>
      <c r="WX199" s="8"/>
      <c r="WY199" s="8"/>
      <c r="WZ199" s="8"/>
      <c r="XA199" s="8"/>
      <c r="XB199" s="8"/>
      <c r="XC199" s="8"/>
      <c r="XD199" s="8"/>
      <c r="XE199" s="8"/>
      <c r="XF199" s="8"/>
      <c r="XG199" s="8"/>
      <c r="XH199" s="8"/>
      <c r="XI199" s="8"/>
      <c r="XJ199" s="8"/>
      <c r="XK199" s="8"/>
      <c r="XL199" s="8"/>
      <c r="XM199" s="8"/>
      <c r="XN199" s="8"/>
      <c r="XO199" s="8"/>
      <c r="XP199" s="8"/>
      <c r="XQ199" s="8"/>
      <c r="XR199" s="8"/>
      <c r="XS199" s="8"/>
      <c r="XT199" s="8"/>
      <c r="XU199" s="8"/>
      <c r="XV199" s="8"/>
      <c r="XW199" s="8"/>
      <c r="XX199" s="8"/>
      <c r="XY199" s="8"/>
      <c r="XZ199" s="8"/>
      <c r="YA199" s="8"/>
      <c r="YB199" s="8"/>
      <c r="YC199" s="8"/>
      <c r="YD199" s="8"/>
      <c r="YE199" s="8"/>
      <c r="YF199" s="8"/>
      <c r="YG199" s="8"/>
      <c r="YH199" s="8"/>
      <c r="YI199" s="8"/>
      <c r="YJ199" s="8"/>
      <c r="YK199" s="8"/>
      <c r="YL199" s="8"/>
      <c r="YM199" s="8"/>
      <c r="YN199" s="8"/>
      <c r="YO199" s="8"/>
      <c r="YP199" s="8"/>
      <c r="YQ199" s="8"/>
      <c r="YR199" s="8"/>
      <c r="YS199" s="8"/>
      <c r="YT199" s="8"/>
      <c r="YU199" s="8"/>
      <c r="YV199" s="8"/>
      <c r="YW199" s="8"/>
      <c r="YX199" s="8"/>
      <c r="YY199" s="8"/>
      <c r="YZ199" s="8"/>
      <c r="ZA199" s="8"/>
      <c r="ZB199" s="8"/>
      <c r="ZC199" s="8"/>
      <c r="ZD199" s="8"/>
      <c r="ZE199" s="8"/>
      <c r="ZF199" s="8"/>
      <c r="ZG199" s="8"/>
      <c r="ZH199" s="8"/>
      <c r="ZI199" s="8"/>
      <c r="ZJ199" s="8"/>
      <c r="ZK199" s="8"/>
      <c r="ZL199" s="8"/>
      <c r="ZM199" s="8"/>
      <c r="ZN199" s="8"/>
      <c r="ZO199" s="8"/>
      <c r="ZP199" s="8"/>
      <c r="ZQ199" s="8"/>
      <c r="ZR199" s="8"/>
      <c r="ZS199" s="8"/>
      <c r="ZT199" s="8"/>
      <c r="ZU199" s="8"/>
      <c r="ZV199" s="8"/>
      <c r="ZW199" s="8"/>
      <c r="ZX199" s="8"/>
      <c r="ZY199" s="8"/>
      <c r="ZZ199" s="8"/>
      <c r="AAA199" s="8"/>
      <c r="AAB199" s="8"/>
      <c r="AAC199" s="8"/>
      <c r="AAD199" s="8"/>
      <c r="AAE199" s="8"/>
      <c r="AAF199" s="8"/>
      <c r="AAG199" s="8"/>
      <c r="AAH199" s="8"/>
      <c r="AAI199" s="8"/>
      <c r="AAJ199" s="8"/>
      <c r="AAK199" s="8"/>
      <c r="AAL199" s="8"/>
      <c r="AAM199" s="8"/>
      <c r="AAN199" s="8"/>
      <c r="AAO199" s="8"/>
      <c r="AAP199" s="8"/>
      <c r="AAQ199" s="8"/>
      <c r="AAR199" s="8"/>
      <c r="AAS199" s="8"/>
      <c r="AAT199" s="8"/>
      <c r="AAU199" s="8"/>
      <c r="AAV199" s="8"/>
      <c r="AAW199" s="8"/>
      <c r="AAX199" s="8"/>
      <c r="AAY199" s="8"/>
      <c r="AAZ199" s="8"/>
      <c r="ABA199" s="8"/>
      <c r="ABB199" s="8"/>
      <c r="ABC199" s="8"/>
      <c r="ABD199" s="8"/>
      <c r="ABE199" s="8"/>
      <c r="ABF199" s="8"/>
      <c r="ABG199" s="8"/>
      <c r="ABH199" s="8"/>
      <c r="ABI199" s="8"/>
      <c r="ABJ199" s="8"/>
      <c r="ABK199" s="8"/>
      <c r="ABL199" s="8"/>
      <c r="ABM199" s="8"/>
      <c r="ABN199" s="8"/>
      <c r="ABO199" s="8"/>
      <c r="ABP199" s="8"/>
      <c r="ABQ199" s="8"/>
      <c r="ABR199" s="8"/>
      <c r="ABS199" s="8"/>
      <c r="ABT199" s="8"/>
      <c r="ABU199" s="8"/>
      <c r="ABV199" s="8"/>
      <c r="ABW199" s="8"/>
      <c r="ABX199" s="8"/>
      <c r="ABY199" s="8"/>
      <c r="ABZ199" s="8"/>
      <c r="ACA199" s="8"/>
      <c r="ACB199" s="8"/>
      <c r="ACC199" s="8"/>
      <c r="ACD199" s="8"/>
      <c r="ACE199" s="8"/>
      <c r="ACF199" s="8"/>
      <c r="ACG199" s="8"/>
      <c r="ACH199" s="8"/>
      <c r="ACI199" s="8"/>
      <c r="ACJ199" s="8"/>
      <c r="ACK199" s="8"/>
      <c r="ACL199" s="8"/>
      <c r="ACM199" s="8"/>
      <c r="ACN199" s="8"/>
      <c r="ACO199" s="8"/>
      <c r="ACP199" s="8"/>
      <c r="ACQ199" s="8"/>
      <c r="ACR199" s="8"/>
      <c r="ACS199" s="8"/>
      <c r="ACT199" s="8"/>
      <c r="ACU199" s="8"/>
      <c r="ACV199" s="8"/>
      <c r="ACW199" s="8"/>
      <c r="ACX199" s="8"/>
      <c r="ACY199" s="8"/>
      <c r="ACZ199" s="8"/>
      <c r="ADA199" s="8"/>
      <c r="ADB199" s="8"/>
      <c r="ADC199" s="8"/>
      <c r="ADD199" s="8"/>
      <c r="ADE199" s="8"/>
      <c r="ADF199" s="8"/>
      <c r="ADG199" s="8"/>
      <c r="ADH199" s="8"/>
      <c r="ADI199" s="8"/>
      <c r="ADJ199" s="8"/>
      <c r="ADK199" s="8"/>
      <c r="ADL199" s="8"/>
      <c r="ADM199" s="8"/>
      <c r="ADN199" s="8"/>
      <c r="ADO199" s="8"/>
      <c r="ADP199" s="8"/>
      <c r="ADQ199" s="8"/>
      <c r="ADR199" s="8"/>
      <c r="ADS199" s="8"/>
      <c r="ADT199" s="8"/>
      <c r="ADU199" s="8"/>
      <c r="ADV199" s="8"/>
      <c r="ADW199" s="8"/>
      <c r="ADX199" s="8"/>
      <c r="ADY199" s="8"/>
      <c r="ADZ199" s="8"/>
      <c r="AEA199" s="8"/>
      <c r="AEB199" s="8"/>
      <c r="AEC199" s="8"/>
      <c r="AED199" s="8"/>
      <c r="AEE199" s="8"/>
      <c r="AEF199" s="8"/>
      <c r="AEG199" s="8"/>
      <c r="AEH199" s="8"/>
      <c r="AEI199" s="8"/>
      <c r="AEJ199" s="8"/>
      <c r="AEK199" s="8"/>
      <c r="AEL199" s="8"/>
      <c r="AEM199" s="8"/>
      <c r="AEN199" s="8"/>
      <c r="AEO199" s="8"/>
      <c r="AEP199" s="8"/>
      <c r="AEQ199" s="8"/>
      <c r="AER199" s="8"/>
      <c r="AES199" s="8"/>
      <c r="AET199" s="8"/>
      <c r="AEU199" s="8"/>
      <c r="AEV199" s="8"/>
      <c r="AEW199" s="8"/>
      <c r="AEX199" s="8"/>
      <c r="AEY199" s="8"/>
      <c r="AEZ199" s="8"/>
      <c r="AFA199" s="8"/>
      <c r="AFB199" s="8"/>
      <c r="AFC199" s="8"/>
      <c r="AFD199" s="8"/>
      <c r="AFE199" s="8"/>
      <c r="AFF199" s="8"/>
      <c r="AFG199" s="8"/>
      <c r="AFH199" s="8"/>
      <c r="AFI199" s="8"/>
      <c r="AFJ199" s="8"/>
      <c r="AFK199" s="8"/>
      <c r="AFL199" s="8"/>
      <c r="AFM199" s="8"/>
      <c r="AFN199" s="8"/>
      <c r="AFO199" s="8"/>
      <c r="AFP199" s="8"/>
      <c r="AFQ199" s="8"/>
      <c r="AFR199" s="8"/>
      <c r="AFS199" s="8"/>
      <c r="AFT199" s="8"/>
      <c r="AFU199" s="8"/>
      <c r="AFV199" s="8"/>
      <c r="AFW199" s="8"/>
      <c r="AFX199" s="8"/>
      <c r="AFY199" s="8"/>
      <c r="AFZ199" s="8"/>
      <c r="AGA199" s="8"/>
      <c r="AGB199" s="8"/>
      <c r="AGC199" s="8"/>
      <c r="AGD199" s="8"/>
      <c r="AGE199" s="8"/>
      <c r="AGF199" s="8"/>
      <c r="AGG199" s="8"/>
      <c r="AGH199" s="8"/>
      <c r="AGI199" s="8"/>
      <c r="AGJ199" s="8"/>
      <c r="AGK199" s="8"/>
      <c r="AGL199" s="8"/>
      <c r="AGM199" s="8"/>
      <c r="AGN199" s="8"/>
      <c r="AGO199" s="8"/>
      <c r="AGP199" s="8"/>
      <c r="AGQ199" s="8"/>
      <c r="AGR199" s="8"/>
      <c r="AGS199" s="8"/>
      <c r="AGT199" s="8"/>
      <c r="AGU199" s="8"/>
      <c r="AGV199" s="8"/>
      <c r="AGW199" s="8"/>
      <c r="AGX199" s="8"/>
      <c r="AGY199" s="8"/>
      <c r="AGZ199" s="8"/>
      <c r="AHA199" s="8"/>
      <c r="AHB199" s="8"/>
      <c r="AHC199" s="8"/>
      <c r="AHD199" s="8"/>
      <c r="AHE199" s="8"/>
      <c r="AHF199" s="8"/>
      <c r="AHG199" s="8"/>
      <c r="AHH199" s="8"/>
      <c r="AHI199" s="8"/>
      <c r="AHJ199" s="8"/>
      <c r="AHK199" s="8"/>
      <c r="AHL199" s="8"/>
      <c r="AHM199" s="8"/>
      <c r="AHN199" s="8"/>
      <c r="AHO199" s="8"/>
      <c r="AHP199" s="8"/>
      <c r="AHQ199" s="8"/>
      <c r="AHR199" s="8"/>
      <c r="AHS199" s="8"/>
      <c r="AHT199" s="8"/>
      <c r="AHU199" s="8"/>
      <c r="AHV199" s="8"/>
      <c r="AHW199" s="8"/>
      <c r="AHX199" s="8"/>
      <c r="AHY199" s="8"/>
      <c r="AHZ199" s="8"/>
      <c r="AIA199" s="8"/>
      <c r="AIB199" s="8"/>
      <c r="AIC199" s="8"/>
      <c r="AID199" s="8"/>
      <c r="AIE199" s="8"/>
      <c r="AIF199" s="8"/>
      <c r="AIG199" s="8"/>
      <c r="AIH199" s="8"/>
      <c r="AII199" s="8"/>
      <c r="AIJ199" s="8"/>
      <c r="AIK199" s="8"/>
      <c r="AIL199" s="8"/>
      <c r="AIM199" s="8"/>
      <c r="AIN199" s="8"/>
      <c r="AIO199" s="8"/>
      <c r="AIP199" s="8"/>
      <c r="AIQ199" s="8"/>
      <c r="AIR199" s="8"/>
      <c r="AIS199" s="8"/>
      <c r="AIT199" s="8"/>
      <c r="AIU199" s="8"/>
      <c r="AIV199" s="8"/>
      <c r="AIW199" s="8"/>
      <c r="AIX199" s="8"/>
      <c r="AIY199" s="8"/>
      <c r="AIZ199" s="8"/>
      <c r="AJA199" s="8"/>
      <c r="AJB199" s="8"/>
      <c r="AJC199" s="8"/>
      <c r="AJD199" s="8"/>
      <c r="AJE199" s="8"/>
      <c r="AJF199" s="8"/>
      <c r="AJG199" s="8"/>
      <c r="AJH199" s="8"/>
      <c r="AJI199" s="8"/>
      <c r="AJJ199" s="8"/>
      <c r="AJK199" s="8"/>
      <c r="AJL199" s="8"/>
      <c r="AJM199" s="8"/>
      <c r="AJN199" s="8"/>
      <c r="AJO199" s="8"/>
      <c r="AJP199" s="8"/>
      <c r="AJQ199" s="8"/>
      <c r="AJR199" s="8"/>
      <c r="AJS199" s="8"/>
      <c r="AJT199" s="8"/>
      <c r="AJU199" s="8"/>
      <c r="AJV199" s="8"/>
      <c r="AJW199" s="8"/>
      <c r="AJX199" s="8"/>
      <c r="AJY199" s="8"/>
      <c r="AJZ199" s="8"/>
      <c r="AKA199" s="8"/>
      <c r="AKB199" s="8"/>
      <c r="AKC199" s="8"/>
      <c r="AKD199" s="8"/>
      <c r="AKE199" s="8"/>
      <c r="AKF199" s="8"/>
      <c r="AKG199" s="8"/>
      <c r="AKH199" s="8"/>
      <c r="AKI199" s="8"/>
      <c r="AKJ199" s="8"/>
      <c r="AKK199" s="8"/>
      <c r="AKL199" s="8"/>
      <c r="AKM199" s="8"/>
      <c r="AKN199" s="8"/>
      <c r="AKO199" s="8"/>
      <c r="AKP199" s="8"/>
      <c r="AKQ199" s="8"/>
      <c r="AKR199" s="8"/>
      <c r="AKS199" s="8"/>
      <c r="AKT199" s="8"/>
      <c r="AKU199" s="8"/>
      <c r="AKV199" s="8"/>
      <c r="AKW199" s="8"/>
      <c r="AKX199" s="8"/>
      <c r="AKY199" s="8"/>
      <c r="AKZ199" s="8"/>
      <c r="ALA199" s="8"/>
      <c r="ALB199" s="8"/>
      <c r="ALC199" s="8"/>
      <c r="ALD199" s="8"/>
      <c r="ALE199" s="8"/>
      <c r="ALF199" s="8"/>
      <c r="ALG199" s="8"/>
      <c r="ALH199" s="8"/>
      <c r="ALI199" s="8"/>
      <c r="ALJ199" s="8"/>
      <c r="ALK199" s="8"/>
      <c r="ALL199" s="8"/>
      <c r="ALM199" s="8"/>
      <c r="ALN199" s="8"/>
      <c r="ALO199" s="8"/>
      <c r="ALP199" s="8"/>
      <c r="ALQ199" s="8"/>
      <c r="ALR199" s="8"/>
      <c r="ALS199" s="8"/>
      <c r="ALT199" s="8"/>
      <c r="ALU199" s="8"/>
      <c r="ALV199" s="8"/>
      <c r="ALW199" s="8"/>
    </row>
    <row r="200" spans="1:1014" s="8" customFormat="1" x14ac:dyDescent="0.2">
      <c r="A200" s="39" t="s">
        <v>142</v>
      </c>
      <c r="B200" s="47" t="s">
        <v>88</v>
      </c>
      <c r="C200" s="35">
        <v>200</v>
      </c>
      <c r="D200" s="37">
        <v>10</v>
      </c>
      <c r="E200" s="71">
        <v>20</v>
      </c>
      <c r="F200" s="19"/>
      <c r="G200" s="80">
        <f t="shared" si="33"/>
        <v>0</v>
      </c>
      <c r="H200" s="19"/>
      <c r="I200" s="80">
        <f t="shared" si="34"/>
        <v>0</v>
      </c>
      <c r="J200" s="87">
        <f t="shared" si="36"/>
        <v>0</v>
      </c>
      <c r="K200" s="87">
        <f t="shared" si="37"/>
        <v>0</v>
      </c>
      <c r="L200" s="100">
        <v>4</v>
      </c>
      <c r="M200" s="101">
        <f t="shared" si="35"/>
        <v>0</v>
      </c>
      <c r="ALU200" s="7"/>
      <c r="ALV200" s="7"/>
      <c r="ALW200" s="7"/>
      <c r="ALX200" s="7"/>
      <c r="ALY200" s="7"/>
      <c r="ALZ200" s="7"/>
    </row>
    <row r="201" spans="1:1014" s="8" customFormat="1" x14ac:dyDescent="0.2">
      <c r="A201" s="39" t="s">
        <v>142</v>
      </c>
      <c r="B201" s="47" t="s">
        <v>89</v>
      </c>
      <c r="C201" s="35">
        <v>100</v>
      </c>
      <c r="D201" s="37">
        <v>10</v>
      </c>
      <c r="E201" s="71">
        <v>10</v>
      </c>
      <c r="F201" s="19"/>
      <c r="G201" s="80">
        <f t="shared" si="33"/>
        <v>0</v>
      </c>
      <c r="H201" s="19"/>
      <c r="I201" s="80">
        <f t="shared" si="34"/>
        <v>0</v>
      </c>
      <c r="J201" s="87">
        <f t="shared" si="36"/>
        <v>0</v>
      </c>
      <c r="K201" s="87">
        <f t="shared" si="37"/>
        <v>0</v>
      </c>
      <c r="L201" s="100">
        <v>4</v>
      </c>
      <c r="M201" s="101">
        <f t="shared" si="35"/>
        <v>0</v>
      </c>
      <c r="ALU201" s="7"/>
      <c r="ALV201" s="7"/>
      <c r="ALW201" s="7"/>
      <c r="ALX201" s="7"/>
      <c r="ALY201" s="7"/>
      <c r="ALZ201" s="7"/>
    </row>
    <row r="202" spans="1:1014" s="8" customFormat="1" x14ac:dyDescent="0.2">
      <c r="A202" s="68" t="s">
        <v>142</v>
      </c>
      <c r="B202" s="66" t="s">
        <v>90</v>
      </c>
      <c r="C202" s="43">
        <v>400</v>
      </c>
      <c r="D202" s="69">
        <v>10</v>
      </c>
      <c r="E202" s="70">
        <v>40</v>
      </c>
      <c r="F202" s="23"/>
      <c r="G202" s="81">
        <f t="shared" si="33"/>
        <v>0</v>
      </c>
      <c r="H202" s="23"/>
      <c r="I202" s="81">
        <f t="shared" si="34"/>
        <v>0</v>
      </c>
      <c r="J202" s="90">
        <f t="shared" si="36"/>
        <v>0</v>
      </c>
      <c r="K202" s="90">
        <f t="shared" si="37"/>
        <v>0</v>
      </c>
      <c r="L202" s="98">
        <v>4.5</v>
      </c>
      <c r="M202" s="99">
        <f t="shared" si="35"/>
        <v>0</v>
      </c>
      <c r="ALU202" s="7"/>
      <c r="ALV202" s="7"/>
      <c r="ALW202" s="7"/>
      <c r="ALX202" s="7"/>
      <c r="ALY202" s="7"/>
      <c r="ALZ202" s="7"/>
    </row>
    <row r="203" spans="1:1014" s="8" customFormat="1" x14ac:dyDescent="0.2">
      <c r="A203" s="68" t="s">
        <v>142</v>
      </c>
      <c r="B203" s="66" t="s">
        <v>91</v>
      </c>
      <c r="C203" s="43">
        <v>200</v>
      </c>
      <c r="D203" s="69">
        <v>10</v>
      </c>
      <c r="E203" s="70">
        <v>20</v>
      </c>
      <c r="F203" s="23"/>
      <c r="G203" s="81">
        <f t="shared" si="33"/>
        <v>0</v>
      </c>
      <c r="H203" s="23"/>
      <c r="I203" s="81">
        <f t="shared" si="34"/>
        <v>0</v>
      </c>
      <c r="J203" s="90">
        <f t="shared" si="36"/>
        <v>0</v>
      </c>
      <c r="K203" s="90">
        <f t="shared" si="37"/>
        <v>0</v>
      </c>
      <c r="L203" s="98">
        <v>4.5</v>
      </c>
      <c r="M203" s="99">
        <f t="shared" si="35"/>
        <v>0</v>
      </c>
      <c r="ALU203" s="7"/>
      <c r="ALV203" s="7"/>
      <c r="ALW203" s="7"/>
      <c r="ALX203" s="7"/>
      <c r="ALY203" s="7"/>
      <c r="ALZ203" s="7"/>
    </row>
    <row r="204" spans="1:1014" s="8" customFormat="1" x14ac:dyDescent="0.2">
      <c r="A204" s="39" t="s">
        <v>142</v>
      </c>
      <c r="B204" s="47" t="s">
        <v>92</v>
      </c>
      <c r="C204" s="35">
        <v>160</v>
      </c>
      <c r="D204" s="37">
        <v>10</v>
      </c>
      <c r="E204" s="36">
        <v>16</v>
      </c>
      <c r="F204" s="19"/>
      <c r="G204" s="80">
        <f t="shared" si="33"/>
        <v>0</v>
      </c>
      <c r="H204" s="19"/>
      <c r="I204" s="80">
        <f t="shared" si="34"/>
        <v>0</v>
      </c>
      <c r="J204" s="87">
        <f t="shared" si="36"/>
        <v>0</v>
      </c>
      <c r="K204" s="87">
        <f t="shared" si="37"/>
        <v>0</v>
      </c>
      <c r="L204" s="100">
        <v>4.5</v>
      </c>
      <c r="M204" s="101">
        <f t="shared" si="35"/>
        <v>0</v>
      </c>
      <c r="ALU204" s="7"/>
      <c r="ALV204" s="7"/>
      <c r="ALW204" s="7"/>
      <c r="ALX204" s="7"/>
      <c r="ALY204" s="7"/>
      <c r="ALZ204" s="7"/>
    </row>
    <row r="205" spans="1:1014" s="8" customFormat="1" x14ac:dyDescent="0.2">
      <c r="A205" s="39" t="s">
        <v>142</v>
      </c>
      <c r="B205" s="47" t="s">
        <v>93</v>
      </c>
      <c r="C205" s="35">
        <v>80</v>
      </c>
      <c r="D205" s="37">
        <v>10</v>
      </c>
      <c r="E205" s="36">
        <v>8</v>
      </c>
      <c r="F205" s="19"/>
      <c r="G205" s="80">
        <f t="shared" si="33"/>
        <v>0</v>
      </c>
      <c r="H205" s="19"/>
      <c r="I205" s="80">
        <f t="shared" si="34"/>
        <v>0</v>
      </c>
      <c r="J205" s="87">
        <f t="shared" si="36"/>
        <v>0</v>
      </c>
      <c r="K205" s="87">
        <f t="shared" si="37"/>
        <v>0</v>
      </c>
      <c r="L205" s="100">
        <v>4.5</v>
      </c>
      <c r="M205" s="101">
        <f t="shared" si="35"/>
        <v>0</v>
      </c>
      <c r="ALU205" s="7"/>
      <c r="ALV205" s="7"/>
      <c r="ALW205" s="7"/>
      <c r="ALX205" s="7"/>
      <c r="ALY205" s="7"/>
      <c r="ALZ205" s="7"/>
    </row>
    <row r="206" spans="1:1014" s="8" customFormat="1" x14ac:dyDescent="0.2">
      <c r="A206" s="39" t="s">
        <v>142</v>
      </c>
      <c r="B206" s="47" t="s">
        <v>211</v>
      </c>
      <c r="C206" s="35">
        <v>140</v>
      </c>
      <c r="D206" s="37">
        <v>10</v>
      </c>
      <c r="E206" s="71">
        <v>14</v>
      </c>
      <c r="F206" s="19"/>
      <c r="G206" s="80">
        <f t="shared" si="33"/>
        <v>0</v>
      </c>
      <c r="H206" s="19"/>
      <c r="I206" s="80">
        <f t="shared" si="34"/>
        <v>0</v>
      </c>
      <c r="J206" s="87">
        <f t="shared" si="36"/>
        <v>0</v>
      </c>
      <c r="K206" s="87">
        <f t="shared" si="37"/>
        <v>0</v>
      </c>
      <c r="L206" s="100">
        <v>5</v>
      </c>
      <c r="M206" s="101">
        <f t="shared" si="35"/>
        <v>0</v>
      </c>
      <c r="ALU206" s="7"/>
      <c r="ALV206" s="7"/>
      <c r="ALW206" s="7"/>
      <c r="ALX206" s="7"/>
      <c r="ALY206" s="7"/>
      <c r="ALZ206" s="7"/>
    </row>
    <row r="207" spans="1:1014" s="8" customFormat="1" x14ac:dyDescent="0.2">
      <c r="A207" s="39" t="s">
        <v>142</v>
      </c>
      <c r="B207" s="47" t="s">
        <v>212</v>
      </c>
      <c r="C207" s="35">
        <v>70</v>
      </c>
      <c r="D207" s="37">
        <v>10</v>
      </c>
      <c r="E207" s="71">
        <v>7</v>
      </c>
      <c r="F207" s="19"/>
      <c r="G207" s="80">
        <f t="shared" si="33"/>
        <v>0</v>
      </c>
      <c r="H207" s="19"/>
      <c r="I207" s="80">
        <f t="shared" si="34"/>
        <v>0</v>
      </c>
      <c r="J207" s="87">
        <f t="shared" si="36"/>
        <v>0</v>
      </c>
      <c r="K207" s="87">
        <f t="shared" si="37"/>
        <v>0</v>
      </c>
      <c r="L207" s="100">
        <v>5</v>
      </c>
      <c r="M207" s="101">
        <f t="shared" si="35"/>
        <v>0</v>
      </c>
      <c r="ALU207" s="7"/>
      <c r="ALV207" s="7"/>
      <c r="ALW207" s="7"/>
      <c r="ALX207" s="7"/>
      <c r="ALY207" s="7"/>
      <c r="ALZ207" s="7"/>
    </row>
    <row r="208" spans="1:1014" s="8" customFormat="1" x14ac:dyDescent="0.2">
      <c r="A208" s="68" t="s">
        <v>142</v>
      </c>
      <c r="B208" s="66" t="s">
        <v>94</v>
      </c>
      <c r="C208" s="43">
        <v>200</v>
      </c>
      <c r="D208" s="69">
        <v>10</v>
      </c>
      <c r="E208" s="70">
        <v>20</v>
      </c>
      <c r="F208" s="23"/>
      <c r="G208" s="81">
        <f t="shared" si="33"/>
        <v>0</v>
      </c>
      <c r="H208" s="23"/>
      <c r="I208" s="81">
        <f t="shared" si="34"/>
        <v>0</v>
      </c>
      <c r="J208" s="90">
        <f t="shared" si="36"/>
        <v>0</v>
      </c>
      <c r="K208" s="90">
        <f t="shared" si="37"/>
        <v>0</v>
      </c>
      <c r="L208" s="98">
        <v>5</v>
      </c>
      <c r="M208" s="99">
        <f t="shared" si="35"/>
        <v>0</v>
      </c>
      <c r="ALU208" s="7"/>
      <c r="ALV208" s="7"/>
      <c r="ALW208" s="7"/>
      <c r="ALX208" s="7"/>
      <c r="ALY208" s="7"/>
      <c r="ALZ208" s="7"/>
    </row>
    <row r="209" spans="1:1014" s="8" customFormat="1" x14ac:dyDescent="0.2">
      <c r="A209" s="68" t="s">
        <v>142</v>
      </c>
      <c r="B209" s="66" t="s">
        <v>95</v>
      </c>
      <c r="C209" s="43">
        <v>100</v>
      </c>
      <c r="D209" s="69">
        <v>10</v>
      </c>
      <c r="E209" s="70">
        <v>10</v>
      </c>
      <c r="F209" s="23"/>
      <c r="G209" s="81">
        <f t="shared" si="33"/>
        <v>0</v>
      </c>
      <c r="H209" s="23"/>
      <c r="I209" s="81">
        <f t="shared" si="34"/>
        <v>0</v>
      </c>
      <c r="J209" s="90">
        <f t="shared" si="36"/>
        <v>0</v>
      </c>
      <c r="K209" s="90">
        <f t="shared" si="37"/>
        <v>0</v>
      </c>
      <c r="L209" s="98">
        <v>5</v>
      </c>
      <c r="M209" s="99">
        <f t="shared" si="35"/>
        <v>0</v>
      </c>
      <c r="ALU209" s="7"/>
      <c r="ALV209" s="7"/>
      <c r="ALW209" s="7"/>
      <c r="ALX209" s="7"/>
      <c r="ALY209" s="7"/>
      <c r="ALZ209" s="7"/>
    </row>
    <row r="210" spans="1:1014" s="8" customFormat="1" x14ac:dyDescent="0.2">
      <c r="A210" s="39" t="s">
        <v>142</v>
      </c>
      <c r="B210" s="47" t="s">
        <v>96</v>
      </c>
      <c r="C210" s="35">
        <v>160</v>
      </c>
      <c r="D210" s="37">
        <v>10</v>
      </c>
      <c r="E210" s="71">
        <v>16</v>
      </c>
      <c r="F210" s="19"/>
      <c r="G210" s="80">
        <f t="shared" si="33"/>
        <v>0</v>
      </c>
      <c r="H210" s="19"/>
      <c r="I210" s="80">
        <f t="shared" si="34"/>
        <v>0</v>
      </c>
      <c r="J210" s="87">
        <f t="shared" si="36"/>
        <v>0</v>
      </c>
      <c r="K210" s="87">
        <f t="shared" si="37"/>
        <v>0</v>
      </c>
      <c r="L210" s="100">
        <v>5</v>
      </c>
      <c r="M210" s="101">
        <f t="shared" si="35"/>
        <v>0</v>
      </c>
      <c r="ALU210" s="7"/>
      <c r="ALV210" s="7"/>
      <c r="ALW210" s="7"/>
      <c r="ALX210" s="7"/>
      <c r="ALY210" s="7"/>
      <c r="ALZ210" s="7"/>
    </row>
    <row r="211" spans="1:1014" s="8" customFormat="1" x14ac:dyDescent="0.2">
      <c r="A211" s="39" t="s">
        <v>142</v>
      </c>
      <c r="B211" s="47" t="s">
        <v>97</v>
      </c>
      <c r="C211" s="35">
        <v>80</v>
      </c>
      <c r="D211" s="37">
        <v>10</v>
      </c>
      <c r="E211" s="71">
        <v>8</v>
      </c>
      <c r="F211" s="19"/>
      <c r="G211" s="80">
        <f t="shared" si="33"/>
        <v>0</v>
      </c>
      <c r="H211" s="19"/>
      <c r="I211" s="80">
        <f t="shared" si="34"/>
        <v>0</v>
      </c>
      <c r="J211" s="87">
        <f t="shared" si="36"/>
        <v>0</v>
      </c>
      <c r="K211" s="87">
        <f t="shared" si="37"/>
        <v>0</v>
      </c>
      <c r="L211" s="100">
        <v>5</v>
      </c>
      <c r="M211" s="101">
        <f t="shared" si="35"/>
        <v>0</v>
      </c>
      <c r="ALU211" s="7"/>
      <c r="ALV211" s="7"/>
      <c r="ALW211" s="7"/>
      <c r="ALX211" s="7"/>
      <c r="ALY211" s="7"/>
      <c r="ALZ211" s="7"/>
    </row>
    <row r="212" spans="1:1014" s="12" customFormat="1" ht="24" customHeight="1" x14ac:dyDescent="0.2">
      <c r="A212" s="55" t="s">
        <v>144</v>
      </c>
      <c r="B212" s="55"/>
      <c r="C212" s="56"/>
      <c r="D212" s="57"/>
      <c r="E212" s="65"/>
      <c r="F212" s="83">
        <f>SUM(F190:F211)</f>
        <v>0</v>
      </c>
      <c r="G212" s="83">
        <f t="shared" ref="G212" si="38">SUM(G190:G211)</f>
        <v>0</v>
      </c>
      <c r="H212" s="83">
        <f>SUM(H190:H211)</f>
        <v>0</v>
      </c>
      <c r="I212" s="83">
        <f>SUM(I190:I211)</f>
        <v>0</v>
      </c>
      <c r="J212" s="96"/>
      <c r="K212" s="96"/>
      <c r="L212" s="83"/>
      <c r="M212" s="97">
        <f>SUM(M190:M211)</f>
        <v>0</v>
      </c>
      <c r="ALU212" s="13"/>
      <c r="ALV212" s="13"/>
      <c r="ALW212" s="13"/>
      <c r="ALX212" s="13"/>
      <c r="ALY212" s="13"/>
      <c r="ALZ212" s="13"/>
    </row>
    <row r="213" spans="1:1014" s="8" customFormat="1" ht="10" customHeight="1" x14ac:dyDescent="0.2">
      <c r="A213" s="58"/>
      <c r="B213" s="58"/>
      <c r="C213" s="59"/>
      <c r="D213" s="60"/>
      <c r="E213" s="61"/>
      <c r="F213" s="21"/>
      <c r="G213" s="84"/>
      <c r="H213" s="21"/>
      <c r="I213" s="84"/>
      <c r="J213" s="84"/>
      <c r="K213" s="84"/>
      <c r="L213" s="84"/>
      <c r="M213" s="84"/>
      <c r="ALU213" s="7"/>
      <c r="ALV213" s="7"/>
      <c r="ALW213" s="7"/>
      <c r="ALX213" s="7"/>
      <c r="ALY213" s="7"/>
      <c r="ALZ213" s="7"/>
    </row>
    <row r="214" spans="1:1014" s="8" customFormat="1" x14ac:dyDescent="0.2">
      <c r="A214" s="39" t="s">
        <v>139</v>
      </c>
      <c r="B214" s="34" t="s">
        <v>147</v>
      </c>
      <c r="C214" s="35">
        <v>400</v>
      </c>
      <c r="D214" s="37">
        <v>10</v>
      </c>
      <c r="E214" s="36">
        <v>40</v>
      </c>
      <c r="F214" s="19"/>
      <c r="G214" s="80">
        <f t="shared" ref="G214:G222" si="39">F214*D214</f>
        <v>0</v>
      </c>
      <c r="H214" s="19"/>
      <c r="I214" s="80">
        <f t="shared" ref="I214:I222" si="40">H214*D214</f>
        <v>0</v>
      </c>
      <c r="J214" s="87">
        <f t="shared" si="36"/>
        <v>0</v>
      </c>
      <c r="K214" s="87">
        <f t="shared" si="37"/>
        <v>0</v>
      </c>
      <c r="L214" s="100">
        <v>4</v>
      </c>
      <c r="M214" s="101">
        <f t="shared" ref="M214:M222" si="41">I214*L214</f>
        <v>0</v>
      </c>
      <c r="ALU214" s="7"/>
      <c r="ALV214" s="7"/>
      <c r="ALW214" s="7"/>
      <c r="ALX214" s="7"/>
      <c r="ALY214" s="7"/>
      <c r="ALZ214" s="7"/>
    </row>
    <row r="215" spans="1:1014" s="8" customFormat="1" x14ac:dyDescent="0.2">
      <c r="A215" s="39" t="s">
        <v>139</v>
      </c>
      <c r="B215" s="34" t="s">
        <v>103</v>
      </c>
      <c r="C215" s="35">
        <v>350</v>
      </c>
      <c r="D215" s="37">
        <v>10</v>
      </c>
      <c r="E215" s="71">
        <v>35</v>
      </c>
      <c r="F215" s="19"/>
      <c r="G215" s="80">
        <f t="shared" si="39"/>
        <v>0</v>
      </c>
      <c r="H215" s="19"/>
      <c r="I215" s="80">
        <f t="shared" si="40"/>
        <v>0</v>
      </c>
      <c r="J215" s="87">
        <f t="shared" si="36"/>
        <v>0</v>
      </c>
      <c r="K215" s="87">
        <f t="shared" si="37"/>
        <v>0</v>
      </c>
      <c r="L215" s="100">
        <v>4</v>
      </c>
      <c r="M215" s="101">
        <f t="shared" si="41"/>
        <v>0</v>
      </c>
      <c r="ALU215" s="7"/>
      <c r="ALV215" s="7"/>
      <c r="ALW215" s="7"/>
      <c r="ALX215" s="7"/>
      <c r="ALY215" s="7"/>
      <c r="ALZ215" s="7"/>
    </row>
    <row r="216" spans="1:1014" s="14" customFormat="1" x14ac:dyDescent="0.2">
      <c r="A216" s="39" t="s">
        <v>139</v>
      </c>
      <c r="B216" s="34" t="s">
        <v>104</v>
      </c>
      <c r="C216" s="72">
        <v>400</v>
      </c>
      <c r="D216" s="37">
        <v>10</v>
      </c>
      <c r="E216" s="36">
        <v>40</v>
      </c>
      <c r="F216" s="19"/>
      <c r="G216" s="80">
        <f t="shared" si="39"/>
        <v>0</v>
      </c>
      <c r="H216" s="19"/>
      <c r="I216" s="80">
        <f t="shared" si="40"/>
        <v>0</v>
      </c>
      <c r="J216" s="87">
        <f t="shared" si="36"/>
        <v>0</v>
      </c>
      <c r="K216" s="87">
        <f t="shared" si="37"/>
        <v>0</v>
      </c>
      <c r="L216" s="100">
        <v>4</v>
      </c>
      <c r="M216" s="101">
        <f t="shared" si="41"/>
        <v>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  <c r="IU216" s="8"/>
      <c r="IV216" s="8"/>
      <c r="IW216" s="8"/>
      <c r="IX216" s="8"/>
      <c r="IY216" s="8"/>
      <c r="IZ216" s="8"/>
      <c r="JA216" s="8"/>
      <c r="JB216" s="8"/>
      <c r="JC216" s="8"/>
      <c r="JD216" s="8"/>
      <c r="JE216" s="8"/>
      <c r="JF216" s="8"/>
      <c r="JG216" s="8"/>
      <c r="JH216" s="8"/>
      <c r="JI216" s="8"/>
      <c r="JJ216" s="8"/>
      <c r="JK216" s="8"/>
      <c r="JL216" s="8"/>
      <c r="JM216" s="8"/>
      <c r="JN216" s="8"/>
      <c r="JO216" s="8"/>
      <c r="JP216" s="8"/>
      <c r="JQ216" s="8"/>
      <c r="JR216" s="8"/>
      <c r="JS216" s="8"/>
      <c r="JT216" s="8"/>
      <c r="JU216" s="8"/>
      <c r="JV216" s="8"/>
      <c r="JW216" s="8"/>
      <c r="JX216" s="8"/>
      <c r="JY216" s="8"/>
      <c r="JZ216" s="8"/>
      <c r="KA216" s="8"/>
      <c r="KB216" s="8"/>
      <c r="KC216" s="8"/>
      <c r="KD216" s="8"/>
      <c r="KE216" s="8"/>
      <c r="KF216" s="8"/>
      <c r="KG216" s="8"/>
      <c r="KH216" s="8"/>
      <c r="KI216" s="8"/>
      <c r="KJ216" s="8"/>
      <c r="KK216" s="8"/>
      <c r="KL216" s="8"/>
      <c r="KM216" s="8"/>
      <c r="KN216" s="8"/>
      <c r="KO216" s="8"/>
      <c r="KP216" s="8"/>
      <c r="KQ216" s="8"/>
      <c r="KR216" s="8"/>
      <c r="KS216" s="8"/>
      <c r="KT216" s="8"/>
      <c r="KU216" s="8"/>
      <c r="KV216" s="8"/>
      <c r="KW216" s="8"/>
      <c r="KX216" s="8"/>
      <c r="KY216" s="8"/>
      <c r="KZ216" s="8"/>
      <c r="LA216" s="8"/>
      <c r="LB216" s="8"/>
      <c r="LC216" s="8"/>
      <c r="LD216" s="8"/>
      <c r="LE216" s="8"/>
      <c r="LF216" s="8"/>
      <c r="LG216" s="8"/>
      <c r="LH216" s="8"/>
      <c r="LI216" s="8"/>
      <c r="LJ216" s="8"/>
      <c r="LK216" s="8"/>
      <c r="LL216" s="8"/>
      <c r="LM216" s="8"/>
      <c r="LN216" s="8"/>
      <c r="LO216" s="8"/>
      <c r="LP216" s="8"/>
      <c r="LQ216" s="8"/>
      <c r="LR216" s="8"/>
      <c r="LS216" s="8"/>
      <c r="LT216" s="8"/>
      <c r="LU216" s="8"/>
      <c r="LV216" s="8"/>
      <c r="LW216" s="8"/>
      <c r="LX216" s="8"/>
      <c r="LY216" s="8"/>
      <c r="LZ216" s="8"/>
      <c r="MA216" s="8"/>
      <c r="MB216" s="8"/>
      <c r="MC216" s="8"/>
      <c r="MD216" s="8"/>
      <c r="ME216" s="8"/>
      <c r="MF216" s="8"/>
      <c r="MG216" s="8"/>
      <c r="MH216" s="8"/>
      <c r="MI216" s="8"/>
      <c r="MJ216" s="8"/>
      <c r="MK216" s="8"/>
      <c r="ML216" s="8"/>
      <c r="MM216" s="8"/>
      <c r="MN216" s="8"/>
      <c r="MO216" s="8"/>
      <c r="MP216" s="8"/>
      <c r="MQ216" s="8"/>
      <c r="MR216" s="8"/>
      <c r="MS216" s="8"/>
      <c r="MT216" s="8"/>
      <c r="MU216" s="8"/>
      <c r="MV216" s="8"/>
      <c r="MW216" s="8"/>
      <c r="MX216" s="8"/>
      <c r="MY216" s="8"/>
      <c r="MZ216" s="8"/>
      <c r="NA216" s="8"/>
      <c r="NB216" s="8"/>
      <c r="NC216" s="8"/>
      <c r="ND216" s="8"/>
      <c r="NE216" s="8"/>
      <c r="NF216" s="8"/>
      <c r="NG216" s="8"/>
      <c r="NH216" s="8"/>
      <c r="NI216" s="8"/>
      <c r="NJ216" s="8"/>
      <c r="NK216" s="8"/>
      <c r="NL216" s="8"/>
      <c r="NM216" s="8"/>
      <c r="NN216" s="8"/>
      <c r="NO216" s="8"/>
      <c r="NP216" s="8"/>
      <c r="NQ216" s="8"/>
      <c r="NR216" s="8"/>
      <c r="NS216" s="8"/>
      <c r="NT216" s="8"/>
      <c r="NU216" s="8"/>
      <c r="NV216" s="8"/>
      <c r="NW216" s="8"/>
      <c r="NX216" s="8"/>
      <c r="NY216" s="8"/>
      <c r="NZ216" s="8"/>
      <c r="OA216" s="8"/>
      <c r="OB216" s="8"/>
      <c r="OC216" s="8"/>
      <c r="OD216" s="8"/>
      <c r="OE216" s="8"/>
      <c r="OF216" s="8"/>
      <c r="OG216" s="8"/>
      <c r="OH216" s="8"/>
      <c r="OI216" s="8"/>
      <c r="OJ216" s="8"/>
      <c r="OK216" s="8"/>
      <c r="OL216" s="8"/>
      <c r="OM216" s="8"/>
      <c r="ON216" s="8"/>
      <c r="OO216" s="8"/>
      <c r="OP216" s="8"/>
      <c r="OQ216" s="8"/>
      <c r="OR216" s="8"/>
      <c r="OS216" s="8"/>
      <c r="OT216" s="8"/>
      <c r="OU216" s="8"/>
      <c r="OV216" s="8"/>
      <c r="OW216" s="8"/>
      <c r="OX216" s="8"/>
      <c r="OY216" s="8"/>
      <c r="OZ216" s="8"/>
      <c r="PA216" s="8"/>
      <c r="PB216" s="8"/>
      <c r="PC216" s="8"/>
      <c r="PD216" s="8"/>
      <c r="PE216" s="8"/>
      <c r="PF216" s="8"/>
      <c r="PG216" s="8"/>
      <c r="PH216" s="8"/>
      <c r="PI216" s="8"/>
      <c r="PJ216" s="8"/>
      <c r="PK216" s="8"/>
      <c r="PL216" s="8"/>
      <c r="PM216" s="8"/>
      <c r="PN216" s="8"/>
      <c r="PO216" s="8"/>
      <c r="PP216" s="8"/>
      <c r="PQ216" s="8"/>
      <c r="PR216" s="8"/>
      <c r="PS216" s="8"/>
      <c r="PT216" s="8"/>
      <c r="PU216" s="8"/>
      <c r="PV216" s="8"/>
      <c r="PW216" s="8"/>
      <c r="PX216" s="8"/>
      <c r="PY216" s="8"/>
      <c r="PZ216" s="8"/>
      <c r="QA216" s="8"/>
      <c r="QB216" s="8"/>
      <c r="QC216" s="8"/>
      <c r="QD216" s="8"/>
      <c r="QE216" s="8"/>
      <c r="QF216" s="8"/>
      <c r="QG216" s="8"/>
      <c r="QH216" s="8"/>
      <c r="QI216" s="8"/>
      <c r="QJ216" s="8"/>
      <c r="QK216" s="8"/>
      <c r="QL216" s="8"/>
      <c r="QM216" s="8"/>
      <c r="QN216" s="8"/>
      <c r="QO216" s="8"/>
      <c r="QP216" s="8"/>
      <c r="QQ216" s="8"/>
      <c r="QR216" s="8"/>
      <c r="QS216" s="8"/>
      <c r="QT216" s="8"/>
      <c r="QU216" s="8"/>
      <c r="QV216" s="8"/>
      <c r="QW216" s="8"/>
      <c r="QX216" s="8"/>
      <c r="QY216" s="8"/>
      <c r="QZ216" s="8"/>
      <c r="RA216" s="8"/>
      <c r="RB216" s="8"/>
      <c r="RC216" s="8"/>
      <c r="RD216" s="8"/>
      <c r="RE216" s="8"/>
      <c r="RF216" s="8"/>
      <c r="RG216" s="8"/>
      <c r="RH216" s="8"/>
      <c r="RI216" s="8"/>
      <c r="RJ216" s="8"/>
      <c r="RK216" s="8"/>
      <c r="RL216" s="8"/>
      <c r="RM216" s="8"/>
      <c r="RN216" s="8"/>
      <c r="RO216" s="8"/>
      <c r="RP216" s="8"/>
      <c r="RQ216" s="8"/>
      <c r="RR216" s="8"/>
      <c r="RS216" s="8"/>
      <c r="RT216" s="8"/>
      <c r="RU216" s="8"/>
      <c r="RV216" s="8"/>
      <c r="RW216" s="8"/>
      <c r="RX216" s="8"/>
      <c r="RY216" s="8"/>
      <c r="RZ216" s="8"/>
      <c r="SA216" s="8"/>
      <c r="SB216" s="8"/>
      <c r="SC216" s="8"/>
      <c r="SD216" s="8"/>
      <c r="SE216" s="8"/>
      <c r="SF216" s="8"/>
      <c r="SG216" s="8"/>
      <c r="SH216" s="8"/>
      <c r="SI216" s="8"/>
      <c r="SJ216" s="8"/>
      <c r="SK216" s="8"/>
      <c r="SL216" s="8"/>
      <c r="SM216" s="8"/>
      <c r="SN216" s="8"/>
      <c r="SO216" s="8"/>
      <c r="SP216" s="8"/>
      <c r="SQ216" s="8"/>
      <c r="SR216" s="8"/>
      <c r="SS216" s="8"/>
      <c r="ST216" s="8"/>
      <c r="SU216" s="8"/>
      <c r="SV216" s="8"/>
      <c r="SW216" s="8"/>
      <c r="SX216" s="8"/>
      <c r="SY216" s="8"/>
      <c r="SZ216" s="8"/>
      <c r="TA216" s="8"/>
      <c r="TB216" s="8"/>
      <c r="TC216" s="8"/>
      <c r="TD216" s="8"/>
      <c r="TE216" s="8"/>
      <c r="TF216" s="8"/>
      <c r="TG216" s="8"/>
      <c r="TH216" s="8"/>
      <c r="TI216" s="8"/>
      <c r="TJ216" s="8"/>
      <c r="TK216" s="8"/>
      <c r="TL216" s="8"/>
      <c r="TM216" s="8"/>
      <c r="TN216" s="8"/>
      <c r="TO216" s="8"/>
      <c r="TP216" s="8"/>
      <c r="TQ216" s="8"/>
      <c r="TR216" s="8"/>
      <c r="TS216" s="8"/>
      <c r="TT216" s="8"/>
      <c r="TU216" s="8"/>
      <c r="TV216" s="8"/>
      <c r="TW216" s="8"/>
      <c r="TX216" s="8"/>
      <c r="TY216" s="8"/>
      <c r="TZ216" s="8"/>
      <c r="UA216" s="8"/>
      <c r="UB216" s="8"/>
      <c r="UC216" s="8"/>
      <c r="UD216" s="8"/>
      <c r="UE216" s="8"/>
      <c r="UF216" s="8"/>
      <c r="UG216" s="8"/>
      <c r="UH216" s="8"/>
      <c r="UI216" s="8"/>
      <c r="UJ216" s="8"/>
      <c r="UK216" s="8"/>
      <c r="UL216" s="8"/>
      <c r="UM216" s="8"/>
      <c r="UN216" s="8"/>
      <c r="UO216" s="8"/>
      <c r="UP216" s="8"/>
      <c r="UQ216" s="8"/>
      <c r="UR216" s="8"/>
      <c r="US216" s="8"/>
      <c r="UT216" s="8"/>
      <c r="UU216" s="8"/>
      <c r="UV216" s="8"/>
      <c r="UW216" s="8"/>
      <c r="UX216" s="8"/>
      <c r="UY216" s="8"/>
      <c r="UZ216" s="8"/>
      <c r="VA216" s="8"/>
      <c r="VB216" s="8"/>
      <c r="VC216" s="8"/>
      <c r="VD216" s="8"/>
      <c r="VE216" s="8"/>
      <c r="VF216" s="8"/>
      <c r="VG216" s="8"/>
      <c r="VH216" s="8"/>
      <c r="VI216" s="8"/>
      <c r="VJ216" s="8"/>
      <c r="VK216" s="8"/>
      <c r="VL216" s="8"/>
      <c r="VM216" s="8"/>
      <c r="VN216" s="8"/>
      <c r="VO216" s="8"/>
      <c r="VP216" s="8"/>
      <c r="VQ216" s="8"/>
      <c r="VR216" s="8"/>
      <c r="VS216" s="8"/>
      <c r="VT216" s="8"/>
      <c r="VU216" s="8"/>
      <c r="VV216" s="8"/>
      <c r="VW216" s="8"/>
      <c r="VX216" s="8"/>
      <c r="VY216" s="8"/>
      <c r="VZ216" s="8"/>
      <c r="WA216" s="8"/>
      <c r="WB216" s="8"/>
      <c r="WC216" s="8"/>
      <c r="WD216" s="8"/>
      <c r="WE216" s="8"/>
      <c r="WF216" s="8"/>
      <c r="WG216" s="8"/>
      <c r="WH216" s="8"/>
      <c r="WI216" s="8"/>
      <c r="WJ216" s="8"/>
      <c r="WK216" s="8"/>
      <c r="WL216" s="8"/>
      <c r="WM216" s="8"/>
      <c r="WN216" s="8"/>
      <c r="WO216" s="8"/>
      <c r="WP216" s="8"/>
      <c r="WQ216" s="8"/>
      <c r="WR216" s="8"/>
      <c r="WS216" s="8"/>
      <c r="WT216" s="8"/>
      <c r="WU216" s="8"/>
      <c r="WV216" s="8"/>
      <c r="WW216" s="8"/>
      <c r="WX216" s="8"/>
      <c r="WY216" s="8"/>
      <c r="WZ216" s="8"/>
      <c r="XA216" s="8"/>
      <c r="XB216" s="8"/>
      <c r="XC216" s="8"/>
      <c r="XD216" s="8"/>
      <c r="XE216" s="8"/>
      <c r="XF216" s="8"/>
      <c r="XG216" s="8"/>
      <c r="XH216" s="8"/>
      <c r="XI216" s="8"/>
      <c r="XJ216" s="8"/>
      <c r="XK216" s="8"/>
      <c r="XL216" s="8"/>
      <c r="XM216" s="8"/>
      <c r="XN216" s="8"/>
      <c r="XO216" s="8"/>
      <c r="XP216" s="8"/>
      <c r="XQ216" s="8"/>
      <c r="XR216" s="8"/>
      <c r="XS216" s="8"/>
      <c r="XT216" s="8"/>
      <c r="XU216" s="8"/>
      <c r="XV216" s="8"/>
      <c r="XW216" s="8"/>
      <c r="XX216" s="8"/>
      <c r="XY216" s="8"/>
      <c r="XZ216" s="8"/>
      <c r="YA216" s="8"/>
      <c r="YB216" s="8"/>
      <c r="YC216" s="8"/>
      <c r="YD216" s="8"/>
      <c r="YE216" s="8"/>
      <c r="YF216" s="8"/>
      <c r="YG216" s="8"/>
      <c r="YH216" s="8"/>
      <c r="YI216" s="8"/>
      <c r="YJ216" s="8"/>
      <c r="YK216" s="8"/>
      <c r="YL216" s="8"/>
      <c r="YM216" s="8"/>
      <c r="YN216" s="8"/>
      <c r="YO216" s="8"/>
      <c r="YP216" s="8"/>
      <c r="YQ216" s="8"/>
      <c r="YR216" s="8"/>
      <c r="YS216" s="8"/>
      <c r="YT216" s="8"/>
      <c r="YU216" s="8"/>
      <c r="YV216" s="8"/>
      <c r="YW216" s="8"/>
      <c r="YX216" s="8"/>
      <c r="YY216" s="8"/>
      <c r="YZ216" s="8"/>
      <c r="ZA216" s="8"/>
      <c r="ZB216" s="8"/>
      <c r="ZC216" s="8"/>
      <c r="ZD216" s="8"/>
      <c r="ZE216" s="8"/>
      <c r="ZF216" s="8"/>
      <c r="ZG216" s="8"/>
      <c r="ZH216" s="8"/>
      <c r="ZI216" s="8"/>
      <c r="ZJ216" s="8"/>
      <c r="ZK216" s="8"/>
      <c r="ZL216" s="8"/>
      <c r="ZM216" s="8"/>
      <c r="ZN216" s="8"/>
      <c r="ZO216" s="8"/>
      <c r="ZP216" s="8"/>
      <c r="ZQ216" s="8"/>
      <c r="ZR216" s="8"/>
      <c r="ZS216" s="8"/>
      <c r="ZT216" s="8"/>
      <c r="ZU216" s="8"/>
      <c r="ZV216" s="8"/>
      <c r="ZW216" s="8"/>
      <c r="ZX216" s="8"/>
      <c r="ZY216" s="8"/>
      <c r="ZZ216" s="8"/>
      <c r="AAA216" s="8"/>
      <c r="AAB216" s="8"/>
      <c r="AAC216" s="8"/>
      <c r="AAD216" s="8"/>
      <c r="AAE216" s="8"/>
      <c r="AAF216" s="8"/>
      <c r="AAG216" s="8"/>
      <c r="AAH216" s="8"/>
      <c r="AAI216" s="8"/>
      <c r="AAJ216" s="8"/>
      <c r="AAK216" s="8"/>
      <c r="AAL216" s="8"/>
      <c r="AAM216" s="8"/>
      <c r="AAN216" s="8"/>
      <c r="AAO216" s="8"/>
      <c r="AAP216" s="8"/>
      <c r="AAQ216" s="8"/>
      <c r="AAR216" s="8"/>
      <c r="AAS216" s="8"/>
      <c r="AAT216" s="8"/>
      <c r="AAU216" s="8"/>
      <c r="AAV216" s="8"/>
      <c r="AAW216" s="8"/>
      <c r="AAX216" s="8"/>
      <c r="AAY216" s="8"/>
      <c r="AAZ216" s="8"/>
      <c r="ABA216" s="8"/>
      <c r="ABB216" s="8"/>
      <c r="ABC216" s="8"/>
      <c r="ABD216" s="8"/>
      <c r="ABE216" s="8"/>
      <c r="ABF216" s="8"/>
      <c r="ABG216" s="8"/>
      <c r="ABH216" s="8"/>
      <c r="ABI216" s="8"/>
      <c r="ABJ216" s="8"/>
      <c r="ABK216" s="8"/>
      <c r="ABL216" s="8"/>
      <c r="ABM216" s="8"/>
      <c r="ABN216" s="8"/>
      <c r="ABO216" s="8"/>
      <c r="ABP216" s="8"/>
      <c r="ABQ216" s="8"/>
      <c r="ABR216" s="8"/>
      <c r="ABS216" s="8"/>
      <c r="ABT216" s="8"/>
      <c r="ABU216" s="8"/>
      <c r="ABV216" s="8"/>
      <c r="ABW216" s="8"/>
      <c r="ABX216" s="8"/>
      <c r="ABY216" s="8"/>
      <c r="ABZ216" s="8"/>
      <c r="ACA216" s="8"/>
      <c r="ACB216" s="8"/>
      <c r="ACC216" s="8"/>
      <c r="ACD216" s="8"/>
      <c r="ACE216" s="8"/>
      <c r="ACF216" s="8"/>
      <c r="ACG216" s="8"/>
      <c r="ACH216" s="8"/>
      <c r="ACI216" s="8"/>
      <c r="ACJ216" s="8"/>
      <c r="ACK216" s="8"/>
      <c r="ACL216" s="8"/>
      <c r="ACM216" s="8"/>
      <c r="ACN216" s="8"/>
      <c r="ACO216" s="8"/>
      <c r="ACP216" s="8"/>
      <c r="ACQ216" s="8"/>
      <c r="ACR216" s="8"/>
      <c r="ACS216" s="8"/>
      <c r="ACT216" s="8"/>
      <c r="ACU216" s="8"/>
      <c r="ACV216" s="8"/>
      <c r="ACW216" s="8"/>
      <c r="ACX216" s="8"/>
      <c r="ACY216" s="8"/>
      <c r="ACZ216" s="8"/>
      <c r="ADA216" s="8"/>
      <c r="ADB216" s="8"/>
      <c r="ADC216" s="8"/>
      <c r="ADD216" s="8"/>
      <c r="ADE216" s="8"/>
      <c r="ADF216" s="8"/>
      <c r="ADG216" s="8"/>
      <c r="ADH216" s="8"/>
      <c r="ADI216" s="8"/>
      <c r="ADJ216" s="8"/>
      <c r="ADK216" s="8"/>
      <c r="ADL216" s="8"/>
      <c r="ADM216" s="8"/>
      <c r="ADN216" s="8"/>
      <c r="ADO216" s="8"/>
      <c r="ADP216" s="8"/>
      <c r="ADQ216" s="8"/>
      <c r="ADR216" s="8"/>
      <c r="ADS216" s="8"/>
      <c r="ADT216" s="8"/>
      <c r="ADU216" s="8"/>
      <c r="ADV216" s="8"/>
      <c r="ADW216" s="8"/>
      <c r="ADX216" s="8"/>
      <c r="ADY216" s="8"/>
      <c r="ADZ216" s="8"/>
      <c r="AEA216" s="8"/>
      <c r="AEB216" s="8"/>
      <c r="AEC216" s="8"/>
      <c r="AED216" s="8"/>
      <c r="AEE216" s="8"/>
      <c r="AEF216" s="8"/>
      <c r="AEG216" s="8"/>
      <c r="AEH216" s="8"/>
      <c r="AEI216" s="8"/>
      <c r="AEJ216" s="8"/>
      <c r="AEK216" s="8"/>
      <c r="AEL216" s="8"/>
      <c r="AEM216" s="8"/>
      <c r="AEN216" s="8"/>
      <c r="AEO216" s="8"/>
      <c r="AEP216" s="8"/>
      <c r="AEQ216" s="8"/>
      <c r="AER216" s="8"/>
      <c r="AES216" s="8"/>
      <c r="AET216" s="8"/>
      <c r="AEU216" s="8"/>
      <c r="AEV216" s="8"/>
      <c r="AEW216" s="8"/>
      <c r="AEX216" s="8"/>
      <c r="AEY216" s="8"/>
      <c r="AEZ216" s="8"/>
      <c r="AFA216" s="8"/>
      <c r="AFB216" s="8"/>
      <c r="AFC216" s="8"/>
      <c r="AFD216" s="8"/>
      <c r="AFE216" s="8"/>
      <c r="AFF216" s="8"/>
      <c r="AFG216" s="8"/>
      <c r="AFH216" s="8"/>
      <c r="AFI216" s="8"/>
      <c r="AFJ216" s="8"/>
      <c r="AFK216" s="8"/>
      <c r="AFL216" s="8"/>
      <c r="AFM216" s="8"/>
      <c r="AFN216" s="8"/>
      <c r="AFO216" s="8"/>
      <c r="AFP216" s="8"/>
      <c r="AFQ216" s="8"/>
      <c r="AFR216" s="8"/>
      <c r="AFS216" s="8"/>
      <c r="AFT216" s="8"/>
      <c r="AFU216" s="8"/>
      <c r="AFV216" s="8"/>
      <c r="AFW216" s="8"/>
      <c r="AFX216" s="8"/>
      <c r="AFY216" s="8"/>
      <c r="AFZ216" s="8"/>
      <c r="AGA216" s="8"/>
      <c r="AGB216" s="8"/>
      <c r="AGC216" s="8"/>
      <c r="AGD216" s="8"/>
      <c r="AGE216" s="8"/>
      <c r="AGF216" s="8"/>
      <c r="AGG216" s="8"/>
      <c r="AGH216" s="8"/>
      <c r="AGI216" s="8"/>
      <c r="AGJ216" s="8"/>
      <c r="AGK216" s="8"/>
      <c r="AGL216" s="8"/>
      <c r="AGM216" s="8"/>
      <c r="AGN216" s="8"/>
      <c r="AGO216" s="8"/>
      <c r="AGP216" s="8"/>
      <c r="AGQ216" s="8"/>
      <c r="AGR216" s="8"/>
      <c r="AGS216" s="8"/>
      <c r="AGT216" s="8"/>
      <c r="AGU216" s="8"/>
      <c r="AGV216" s="8"/>
      <c r="AGW216" s="8"/>
      <c r="AGX216" s="8"/>
      <c r="AGY216" s="8"/>
      <c r="AGZ216" s="8"/>
      <c r="AHA216" s="8"/>
      <c r="AHB216" s="8"/>
      <c r="AHC216" s="8"/>
      <c r="AHD216" s="8"/>
      <c r="AHE216" s="8"/>
      <c r="AHF216" s="8"/>
      <c r="AHG216" s="8"/>
      <c r="AHH216" s="8"/>
      <c r="AHI216" s="8"/>
      <c r="AHJ216" s="8"/>
      <c r="AHK216" s="8"/>
      <c r="AHL216" s="8"/>
      <c r="AHM216" s="8"/>
      <c r="AHN216" s="8"/>
      <c r="AHO216" s="8"/>
      <c r="AHP216" s="8"/>
      <c r="AHQ216" s="8"/>
      <c r="AHR216" s="8"/>
      <c r="AHS216" s="8"/>
      <c r="AHT216" s="8"/>
      <c r="AHU216" s="8"/>
      <c r="AHV216" s="8"/>
      <c r="AHW216" s="8"/>
      <c r="AHX216" s="8"/>
      <c r="AHY216" s="8"/>
      <c r="AHZ216" s="8"/>
      <c r="AIA216" s="8"/>
      <c r="AIB216" s="8"/>
      <c r="AIC216" s="8"/>
      <c r="AID216" s="8"/>
      <c r="AIE216" s="8"/>
      <c r="AIF216" s="8"/>
      <c r="AIG216" s="8"/>
      <c r="AIH216" s="8"/>
      <c r="AII216" s="8"/>
      <c r="AIJ216" s="8"/>
      <c r="AIK216" s="8"/>
      <c r="AIL216" s="8"/>
      <c r="AIM216" s="8"/>
      <c r="AIN216" s="8"/>
      <c r="AIO216" s="8"/>
      <c r="AIP216" s="8"/>
      <c r="AIQ216" s="8"/>
      <c r="AIR216" s="8"/>
      <c r="AIS216" s="8"/>
      <c r="AIT216" s="8"/>
      <c r="AIU216" s="8"/>
      <c r="AIV216" s="8"/>
      <c r="AIW216" s="8"/>
      <c r="AIX216" s="8"/>
      <c r="AIY216" s="8"/>
      <c r="AIZ216" s="8"/>
      <c r="AJA216" s="8"/>
      <c r="AJB216" s="8"/>
      <c r="AJC216" s="8"/>
      <c r="AJD216" s="8"/>
      <c r="AJE216" s="8"/>
      <c r="AJF216" s="8"/>
      <c r="AJG216" s="8"/>
      <c r="AJH216" s="8"/>
      <c r="AJI216" s="8"/>
      <c r="AJJ216" s="8"/>
      <c r="AJK216" s="8"/>
      <c r="AJL216" s="8"/>
      <c r="AJM216" s="8"/>
      <c r="AJN216" s="8"/>
      <c r="AJO216" s="8"/>
      <c r="AJP216" s="8"/>
      <c r="AJQ216" s="8"/>
      <c r="AJR216" s="8"/>
      <c r="AJS216" s="8"/>
      <c r="AJT216" s="8"/>
      <c r="AJU216" s="8"/>
      <c r="AJV216" s="8"/>
      <c r="AJW216" s="8"/>
      <c r="AJX216" s="8"/>
      <c r="AJY216" s="8"/>
      <c r="AJZ216" s="8"/>
      <c r="AKA216" s="8"/>
      <c r="AKB216" s="8"/>
      <c r="AKC216" s="8"/>
      <c r="AKD216" s="8"/>
      <c r="AKE216" s="8"/>
      <c r="AKF216" s="8"/>
      <c r="AKG216" s="8"/>
      <c r="AKH216" s="8"/>
      <c r="AKI216" s="8"/>
      <c r="AKJ216" s="8"/>
      <c r="AKK216" s="8"/>
      <c r="AKL216" s="8"/>
      <c r="AKM216" s="8"/>
      <c r="AKN216" s="8"/>
      <c r="AKO216" s="8"/>
      <c r="AKP216" s="8"/>
      <c r="AKQ216" s="8"/>
      <c r="AKR216" s="8"/>
      <c r="AKS216" s="8"/>
      <c r="AKT216" s="8"/>
      <c r="AKU216" s="8"/>
      <c r="AKV216" s="8"/>
      <c r="AKW216" s="8"/>
      <c r="AKX216" s="8"/>
      <c r="AKY216" s="8"/>
      <c r="AKZ216" s="8"/>
      <c r="ALA216" s="8"/>
      <c r="ALB216" s="8"/>
      <c r="ALC216" s="8"/>
      <c r="ALD216" s="8"/>
      <c r="ALE216" s="8"/>
      <c r="ALF216" s="8"/>
      <c r="ALG216" s="8"/>
      <c r="ALH216" s="8"/>
      <c r="ALI216" s="8"/>
      <c r="ALJ216" s="8"/>
      <c r="ALK216" s="8"/>
      <c r="ALL216" s="8"/>
      <c r="ALM216" s="8"/>
      <c r="ALN216" s="8"/>
      <c r="ALO216" s="8"/>
      <c r="ALP216" s="8"/>
      <c r="ALQ216" s="8"/>
      <c r="ALR216" s="8"/>
      <c r="ALS216" s="8"/>
      <c r="ALT216" s="8"/>
      <c r="ALU216" s="8"/>
      <c r="ALV216" s="8"/>
      <c r="ALW216" s="8"/>
      <c r="ALX216" s="7"/>
      <c r="ALY216" s="7"/>
      <c r="ALZ216" s="7"/>
    </row>
    <row r="217" spans="1:1014" s="8" customFormat="1" ht="15" customHeight="1" x14ac:dyDescent="0.2">
      <c r="A217" s="39" t="s">
        <v>139</v>
      </c>
      <c r="B217" s="34" t="s">
        <v>105</v>
      </c>
      <c r="C217" s="72">
        <v>60</v>
      </c>
      <c r="D217" s="37">
        <v>10</v>
      </c>
      <c r="E217" s="36">
        <v>6</v>
      </c>
      <c r="F217" s="19"/>
      <c r="G217" s="80">
        <f t="shared" si="39"/>
        <v>0</v>
      </c>
      <c r="H217" s="19"/>
      <c r="I217" s="80">
        <f t="shared" si="40"/>
        <v>0</v>
      </c>
      <c r="J217" s="87">
        <f t="shared" si="36"/>
        <v>0</v>
      </c>
      <c r="K217" s="87">
        <f t="shared" si="37"/>
        <v>0</v>
      </c>
      <c r="L217" s="100">
        <v>9</v>
      </c>
      <c r="M217" s="101">
        <f t="shared" si="41"/>
        <v>0</v>
      </c>
      <c r="ALX217" s="7"/>
      <c r="ALY217" s="7"/>
      <c r="ALZ217" s="7"/>
    </row>
    <row r="218" spans="1:1014" s="8" customFormat="1" ht="15" customHeight="1" x14ac:dyDescent="0.2">
      <c r="A218" s="39" t="s">
        <v>139</v>
      </c>
      <c r="B218" s="47" t="s">
        <v>106</v>
      </c>
      <c r="C218" s="72">
        <v>80</v>
      </c>
      <c r="D218" s="37">
        <v>10</v>
      </c>
      <c r="E218" s="36">
        <v>8</v>
      </c>
      <c r="F218" s="19"/>
      <c r="G218" s="80">
        <f t="shared" si="39"/>
        <v>0</v>
      </c>
      <c r="H218" s="19"/>
      <c r="I218" s="80">
        <f t="shared" si="40"/>
        <v>0</v>
      </c>
      <c r="J218" s="87">
        <f t="shared" si="36"/>
        <v>0</v>
      </c>
      <c r="K218" s="87">
        <f t="shared" si="37"/>
        <v>0</v>
      </c>
      <c r="L218" s="100">
        <v>9</v>
      </c>
      <c r="M218" s="101">
        <f>I218*L218</f>
        <v>0</v>
      </c>
      <c r="ALX218" s="7"/>
      <c r="ALY218" s="7"/>
      <c r="ALZ218" s="7"/>
    </row>
    <row r="219" spans="1:1014" s="8" customFormat="1" ht="15" customHeight="1" x14ac:dyDescent="0.2">
      <c r="A219" s="39" t="s">
        <v>139</v>
      </c>
      <c r="B219" s="34" t="s">
        <v>107</v>
      </c>
      <c r="C219" s="72">
        <v>200</v>
      </c>
      <c r="D219" s="37">
        <v>10</v>
      </c>
      <c r="E219" s="36">
        <v>20</v>
      </c>
      <c r="F219" s="19"/>
      <c r="G219" s="80">
        <f t="shared" si="39"/>
        <v>0</v>
      </c>
      <c r="H219" s="19"/>
      <c r="I219" s="80">
        <f t="shared" si="40"/>
        <v>0</v>
      </c>
      <c r="J219" s="87">
        <f t="shared" si="36"/>
        <v>0</v>
      </c>
      <c r="K219" s="87">
        <f t="shared" si="37"/>
        <v>0</v>
      </c>
      <c r="L219" s="100">
        <v>5</v>
      </c>
      <c r="M219" s="101">
        <f t="shared" si="41"/>
        <v>0</v>
      </c>
      <c r="ALX219" s="7"/>
      <c r="ALY219" s="7"/>
      <c r="ALZ219" s="7"/>
    </row>
    <row r="220" spans="1:1014" s="8" customFormat="1" ht="15" customHeight="1" x14ac:dyDescent="0.2">
      <c r="A220" s="39" t="s">
        <v>139</v>
      </c>
      <c r="B220" s="34" t="s">
        <v>108</v>
      </c>
      <c r="C220" s="72">
        <v>100</v>
      </c>
      <c r="D220" s="37">
        <v>10</v>
      </c>
      <c r="E220" s="36">
        <v>10</v>
      </c>
      <c r="F220" s="19"/>
      <c r="G220" s="80">
        <f t="shared" si="39"/>
        <v>0</v>
      </c>
      <c r="H220" s="19"/>
      <c r="I220" s="80">
        <f t="shared" si="40"/>
        <v>0</v>
      </c>
      <c r="J220" s="87">
        <f t="shared" si="36"/>
        <v>0</v>
      </c>
      <c r="K220" s="87">
        <f t="shared" si="37"/>
        <v>0</v>
      </c>
      <c r="L220" s="100">
        <v>8</v>
      </c>
      <c r="M220" s="101">
        <f t="shared" si="41"/>
        <v>0</v>
      </c>
      <c r="ALX220" s="7"/>
      <c r="ALY220" s="7"/>
      <c r="ALZ220" s="7"/>
    </row>
    <row r="221" spans="1:1014" s="8" customFormat="1" ht="15" customHeight="1" x14ac:dyDescent="0.2">
      <c r="A221" s="39" t="s">
        <v>139</v>
      </c>
      <c r="B221" s="34" t="s">
        <v>69</v>
      </c>
      <c r="C221" s="35">
        <v>200</v>
      </c>
      <c r="D221" s="37">
        <v>10</v>
      </c>
      <c r="E221" s="36">
        <v>20</v>
      </c>
      <c r="F221" s="19"/>
      <c r="G221" s="80">
        <f t="shared" si="39"/>
        <v>0</v>
      </c>
      <c r="H221" s="19"/>
      <c r="I221" s="80">
        <f t="shared" si="40"/>
        <v>0</v>
      </c>
      <c r="J221" s="87">
        <f t="shared" si="36"/>
        <v>0</v>
      </c>
      <c r="K221" s="87">
        <f t="shared" si="37"/>
        <v>0</v>
      </c>
      <c r="L221" s="100">
        <v>4</v>
      </c>
      <c r="M221" s="101">
        <f t="shared" si="41"/>
        <v>0</v>
      </c>
      <c r="ALX221" s="7"/>
      <c r="ALY221" s="7"/>
      <c r="ALZ221" s="7"/>
    </row>
    <row r="222" spans="1:1014" s="8" customFormat="1" ht="15" customHeight="1" x14ac:dyDescent="0.2">
      <c r="A222" s="39" t="s">
        <v>139</v>
      </c>
      <c r="B222" s="34" t="s">
        <v>70</v>
      </c>
      <c r="C222" s="35">
        <v>200</v>
      </c>
      <c r="D222" s="37">
        <v>10</v>
      </c>
      <c r="E222" s="36">
        <v>20</v>
      </c>
      <c r="F222" s="19"/>
      <c r="G222" s="80">
        <f t="shared" si="39"/>
        <v>0</v>
      </c>
      <c r="H222" s="19"/>
      <c r="I222" s="80">
        <f t="shared" si="40"/>
        <v>0</v>
      </c>
      <c r="J222" s="87">
        <f t="shared" si="36"/>
        <v>0</v>
      </c>
      <c r="K222" s="87">
        <f t="shared" si="37"/>
        <v>0</v>
      </c>
      <c r="L222" s="100">
        <v>5</v>
      </c>
      <c r="M222" s="101">
        <f t="shared" si="41"/>
        <v>0</v>
      </c>
      <c r="ALX222" s="7"/>
      <c r="ALY222" s="7"/>
      <c r="ALZ222" s="7"/>
    </row>
    <row r="223" spans="1:1014" s="12" customFormat="1" ht="24" customHeight="1" x14ac:dyDescent="0.2">
      <c r="A223" s="55" t="s">
        <v>71</v>
      </c>
      <c r="B223" s="55"/>
      <c r="C223" s="56"/>
      <c r="D223" s="57"/>
      <c r="E223" s="65"/>
      <c r="F223" s="83">
        <f>SUM(F214:F222)</f>
        <v>0</v>
      </c>
      <c r="G223" s="83">
        <f t="shared" ref="G223" si="42">SUM(G214:G222)</f>
        <v>0</v>
      </c>
      <c r="H223" s="83">
        <f>SUM(H214:H222)</f>
        <v>0</v>
      </c>
      <c r="I223" s="83">
        <f>SUM(I214:I222)</f>
        <v>0</v>
      </c>
      <c r="J223" s="96"/>
      <c r="K223" s="96"/>
      <c r="L223" s="83"/>
      <c r="M223" s="97">
        <f>SUM(M214:M222)</f>
        <v>0</v>
      </c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  <c r="IM223" s="13"/>
      <c r="IN223" s="13"/>
      <c r="IO223" s="13"/>
      <c r="IP223" s="13"/>
      <c r="IQ223" s="13"/>
      <c r="IR223" s="13"/>
      <c r="IS223" s="13"/>
      <c r="IT223" s="13"/>
      <c r="IU223" s="13"/>
      <c r="IV223" s="13"/>
      <c r="IW223" s="13"/>
      <c r="IX223" s="13"/>
      <c r="IY223" s="13"/>
      <c r="IZ223" s="13"/>
      <c r="JA223" s="13"/>
      <c r="JB223" s="13"/>
      <c r="JC223" s="13"/>
      <c r="JD223" s="13"/>
      <c r="JE223" s="13"/>
      <c r="JF223" s="13"/>
      <c r="JG223" s="13"/>
      <c r="JH223" s="13"/>
      <c r="JI223" s="13"/>
      <c r="JJ223" s="13"/>
      <c r="JK223" s="13"/>
      <c r="JL223" s="13"/>
      <c r="JM223" s="13"/>
      <c r="JN223" s="13"/>
      <c r="JO223" s="13"/>
      <c r="JP223" s="13"/>
      <c r="JQ223" s="13"/>
      <c r="JR223" s="13"/>
      <c r="JS223" s="13"/>
      <c r="JT223" s="13"/>
      <c r="JU223" s="13"/>
      <c r="JV223" s="13"/>
      <c r="JW223" s="13"/>
      <c r="JX223" s="13"/>
      <c r="JY223" s="13"/>
      <c r="JZ223" s="13"/>
      <c r="KA223" s="13"/>
      <c r="KB223" s="13"/>
      <c r="KC223" s="13"/>
      <c r="KD223" s="13"/>
      <c r="KE223" s="13"/>
      <c r="KF223" s="13"/>
      <c r="KG223" s="13"/>
      <c r="KH223" s="13"/>
      <c r="KI223" s="13"/>
      <c r="KJ223" s="13"/>
      <c r="KK223" s="13"/>
      <c r="KL223" s="13"/>
      <c r="KM223" s="13"/>
      <c r="KN223" s="13"/>
      <c r="KO223" s="13"/>
      <c r="KP223" s="13"/>
      <c r="KQ223" s="13"/>
      <c r="KR223" s="13"/>
      <c r="KS223" s="13"/>
      <c r="KT223" s="13"/>
      <c r="KU223" s="13"/>
      <c r="KV223" s="13"/>
      <c r="KW223" s="13"/>
      <c r="KX223" s="13"/>
      <c r="KY223" s="13"/>
      <c r="KZ223" s="13"/>
      <c r="LA223" s="13"/>
      <c r="LB223" s="13"/>
      <c r="LC223" s="13"/>
      <c r="LD223" s="13"/>
      <c r="LE223" s="13"/>
      <c r="LF223" s="13"/>
      <c r="LG223" s="13"/>
      <c r="LH223" s="13"/>
      <c r="LI223" s="13"/>
      <c r="LJ223" s="13"/>
      <c r="LK223" s="13"/>
      <c r="LL223" s="13"/>
      <c r="LM223" s="13"/>
      <c r="LN223" s="13"/>
      <c r="LO223" s="13"/>
      <c r="LP223" s="13"/>
      <c r="LQ223" s="13"/>
      <c r="LR223" s="13"/>
      <c r="LS223" s="13"/>
      <c r="LT223" s="13"/>
      <c r="LU223" s="13"/>
      <c r="LV223" s="13"/>
      <c r="LW223" s="13"/>
      <c r="LX223" s="13"/>
      <c r="LY223" s="13"/>
      <c r="LZ223" s="13"/>
      <c r="MA223" s="13"/>
      <c r="MB223" s="13"/>
      <c r="MC223" s="13"/>
      <c r="MD223" s="13"/>
      <c r="ME223" s="13"/>
      <c r="MF223" s="13"/>
      <c r="MG223" s="13"/>
      <c r="MH223" s="13"/>
      <c r="MI223" s="13"/>
      <c r="MJ223" s="13"/>
      <c r="MK223" s="13"/>
      <c r="ML223" s="13"/>
      <c r="MM223" s="13"/>
      <c r="MN223" s="13"/>
      <c r="MO223" s="13"/>
      <c r="MP223" s="13"/>
      <c r="MQ223" s="13"/>
      <c r="MR223" s="13"/>
      <c r="MS223" s="13"/>
      <c r="MT223" s="13"/>
      <c r="MU223" s="13"/>
      <c r="MV223" s="13"/>
      <c r="MW223" s="13"/>
      <c r="MX223" s="13"/>
      <c r="MY223" s="13"/>
      <c r="MZ223" s="13"/>
      <c r="NA223" s="13"/>
      <c r="NB223" s="13"/>
      <c r="NC223" s="13"/>
      <c r="ND223" s="13"/>
      <c r="NE223" s="13"/>
      <c r="NF223" s="13"/>
      <c r="NG223" s="13"/>
      <c r="NH223" s="13"/>
      <c r="NI223" s="13"/>
      <c r="NJ223" s="13"/>
      <c r="NK223" s="13"/>
      <c r="NL223" s="13"/>
      <c r="NM223" s="13"/>
      <c r="NN223" s="13"/>
      <c r="NO223" s="13"/>
      <c r="NP223" s="13"/>
      <c r="NQ223" s="13"/>
      <c r="NR223" s="13"/>
      <c r="NS223" s="13"/>
      <c r="NT223" s="13"/>
      <c r="NU223" s="13"/>
      <c r="NV223" s="13"/>
      <c r="NW223" s="13"/>
      <c r="NX223" s="13"/>
      <c r="NY223" s="13"/>
      <c r="NZ223" s="13"/>
      <c r="OA223" s="13"/>
      <c r="OB223" s="13"/>
      <c r="OC223" s="13"/>
      <c r="OD223" s="13"/>
      <c r="OE223" s="13"/>
      <c r="OF223" s="13"/>
      <c r="OG223" s="13"/>
      <c r="OH223" s="13"/>
      <c r="OI223" s="13"/>
      <c r="OJ223" s="13"/>
      <c r="OK223" s="13"/>
      <c r="OL223" s="13"/>
      <c r="OM223" s="13"/>
      <c r="ON223" s="13"/>
      <c r="OO223" s="13"/>
      <c r="OP223" s="13"/>
      <c r="OQ223" s="13"/>
      <c r="OR223" s="13"/>
      <c r="OS223" s="13"/>
      <c r="OT223" s="13"/>
      <c r="OU223" s="13"/>
      <c r="OV223" s="13"/>
      <c r="OW223" s="13"/>
      <c r="OX223" s="13"/>
      <c r="OY223" s="13"/>
      <c r="OZ223" s="13"/>
      <c r="PA223" s="13"/>
      <c r="PB223" s="13"/>
      <c r="PC223" s="13"/>
      <c r="PD223" s="13"/>
      <c r="PE223" s="13"/>
      <c r="PF223" s="13"/>
      <c r="PG223" s="13"/>
      <c r="PH223" s="13"/>
      <c r="PI223" s="13"/>
      <c r="PJ223" s="13"/>
      <c r="PK223" s="13"/>
      <c r="PL223" s="13"/>
      <c r="PM223" s="13"/>
      <c r="PN223" s="13"/>
      <c r="PO223" s="13"/>
      <c r="PP223" s="13"/>
      <c r="PQ223" s="13"/>
      <c r="PR223" s="13"/>
      <c r="PS223" s="13"/>
      <c r="PT223" s="13"/>
      <c r="PU223" s="13"/>
      <c r="PV223" s="13"/>
      <c r="PW223" s="13"/>
      <c r="PX223" s="13"/>
      <c r="PY223" s="13"/>
      <c r="PZ223" s="13"/>
      <c r="QA223" s="13"/>
      <c r="QB223" s="13"/>
      <c r="QC223" s="13"/>
      <c r="QD223" s="13"/>
      <c r="QE223" s="13"/>
      <c r="QF223" s="13"/>
      <c r="QG223" s="13"/>
      <c r="QH223" s="13"/>
      <c r="QI223" s="13"/>
      <c r="QJ223" s="13"/>
      <c r="QK223" s="13"/>
      <c r="QL223" s="13"/>
      <c r="QM223" s="13"/>
      <c r="QN223" s="13"/>
      <c r="QO223" s="13"/>
      <c r="QP223" s="13"/>
      <c r="QQ223" s="13"/>
      <c r="QR223" s="13"/>
      <c r="QS223" s="13"/>
      <c r="QT223" s="13"/>
      <c r="QU223" s="13"/>
      <c r="QV223" s="13"/>
      <c r="QW223" s="13"/>
      <c r="QX223" s="13"/>
      <c r="QY223" s="13"/>
      <c r="QZ223" s="13"/>
      <c r="RA223" s="13"/>
      <c r="RB223" s="13"/>
      <c r="RC223" s="13"/>
      <c r="RD223" s="13"/>
      <c r="RE223" s="13"/>
      <c r="RF223" s="13"/>
      <c r="RG223" s="13"/>
      <c r="RH223" s="13"/>
      <c r="RI223" s="13"/>
      <c r="RJ223" s="13"/>
      <c r="RK223" s="13"/>
      <c r="RL223" s="13"/>
      <c r="RM223" s="13"/>
      <c r="RN223" s="13"/>
      <c r="RO223" s="13"/>
      <c r="RP223" s="13"/>
      <c r="RQ223" s="13"/>
      <c r="RR223" s="13"/>
      <c r="RS223" s="13"/>
      <c r="RT223" s="13"/>
      <c r="RU223" s="13"/>
      <c r="RV223" s="13"/>
      <c r="RW223" s="13"/>
      <c r="RX223" s="13"/>
      <c r="RY223" s="13"/>
      <c r="RZ223" s="13"/>
      <c r="SA223" s="13"/>
      <c r="SB223" s="13"/>
      <c r="SC223" s="13"/>
      <c r="SD223" s="13"/>
      <c r="SE223" s="13"/>
      <c r="SF223" s="13"/>
      <c r="SG223" s="13"/>
      <c r="SH223" s="13"/>
      <c r="SI223" s="13"/>
      <c r="SJ223" s="13"/>
      <c r="SK223" s="13"/>
      <c r="SL223" s="13"/>
      <c r="SM223" s="13"/>
      <c r="SN223" s="13"/>
      <c r="SO223" s="13"/>
      <c r="SP223" s="13"/>
      <c r="SQ223" s="13"/>
      <c r="SR223" s="13"/>
      <c r="SS223" s="13"/>
      <c r="ST223" s="13"/>
      <c r="SU223" s="13"/>
      <c r="SV223" s="13"/>
      <c r="SW223" s="13"/>
      <c r="SX223" s="13"/>
      <c r="SY223" s="13"/>
      <c r="SZ223" s="13"/>
      <c r="TA223" s="13"/>
      <c r="TB223" s="13"/>
      <c r="TC223" s="13"/>
      <c r="TD223" s="13"/>
      <c r="TE223" s="13"/>
      <c r="TF223" s="13"/>
      <c r="TG223" s="13"/>
      <c r="TH223" s="13"/>
      <c r="TI223" s="13"/>
      <c r="TJ223" s="13"/>
      <c r="TK223" s="13"/>
      <c r="TL223" s="13"/>
      <c r="TM223" s="13"/>
      <c r="TN223" s="13"/>
      <c r="TO223" s="13"/>
      <c r="TP223" s="13"/>
      <c r="TQ223" s="13"/>
      <c r="TR223" s="13"/>
      <c r="TS223" s="13"/>
      <c r="TT223" s="13"/>
      <c r="TU223" s="13"/>
      <c r="TV223" s="13"/>
      <c r="TW223" s="13"/>
      <c r="TX223" s="13"/>
      <c r="TY223" s="13"/>
      <c r="TZ223" s="13"/>
      <c r="UA223" s="13"/>
      <c r="UB223" s="13"/>
      <c r="UC223" s="13"/>
      <c r="UD223" s="13"/>
      <c r="UE223" s="13"/>
      <c r="UF223" s="13"/>
      <c r="UG223" s="13"/>
      <c r="UH223" s="13"/>
      <c r="UI223" s="13"/>
      <c r="UJ223" s="13"/>
      <c r="UK223" s="13"/>
      <c r="UL223" s="13"/>
      <c r="UM223" s="13"/>
      <c r="UN223" s="13"/>
      <c r="UO223" s="13"/>
      <c r="UP223" s="13"/>
      <c r="UQ223" s="13"/>
      <c r="UR223" s="13"/>
      <c r="US223" s="13"/>
      <c r="UT223" s="13"/>
      <c r="UU223" s="13"/>
      <c r="UV223" s="13"/>
      <c r="UW223" s="13"/>
      <c r="UX223" s="13"/>
      <c r="UY223" s="13"/>
      <c r="UZ223" s="13"/>
      <c r="VA223" s="13"/>
      <c r="VB223" s="13"/>
      <c r="VC223" s="13"/>
      <c r="VD223" s="13"/>
      <c r="VE223" s="13"/>
      <c r="VF223" s="13"/>
      <c r="VG223" s="13"/>
      <c r="VH223" s="13"/>
      <c r="VI223" s="13"/>
      <c r="VJ223" s="13"/>
      <c r="VK223" s="13"/>
      <c r="VL223" s="13"/>
      <c r="VM223" s="13"/>
      <c r="VN223" s="13"/>
      <c r="VO223" s="13"/>
      <c r="VP223" s="13"/>
      <c r="VQ223" s="13"/>
      <c r="VR223" s="13"/>
      <c r="VS223" s="13"/>
      <c r="VT223" s="13"/>
      <c r="VU223" s="13"/>
      <c r="VV223" s="13"/>
      <c r="VW223" s="13"/>
      <c r="VX223" s="13"/>
      <c r="VY223" s="13"/>
      <c r="VZ223" s="13"/>
      <c r="WA223" s="13"/>
      <c r="WB223" s="13"/>
      <c r="WC223" s="13"/>
      <c r="WD223" s="13"/>
      <c r="WE223" s="13"/>
      <c r="WF223" s="13"/>
      <c r="WG223" s="13"/>
      <c r="WH223" s="13"/>
      <c r="WI223" s="13"/>
      <c r="WJ223" s="13"/>
      <c r="WK223" s="13"/>
      <c r="WL223" s="13"/>
      <c r="WM223" s="13"/>
      <c r="WN223" s="13"/>
      <c r="WO223" s="13"/>
      <c r="WP223" s="13"/>
      <c r="WQ223" s="13"/>
      <c r="WR223" s="13"/>
      <c r="WS223" s="13"/>
      <c r="WT223" s="13"/>
      <c r="WU223" s="13"/>
      <c r="WV223" s="13"/>
      <c r="WW223" s="13"/>
      <c r="WX223" s="13"/>
      <c r="WY223" s="13"/>
      <c r="WZ223" s="13"/>
      <c r="XA223" s="13"/>
      <c r="XB223" s="13"/>
      <c r="XC223" s="13"/>
      <c r="XD223" s="13"/>
      <c r="XE223" s="13"/>
      <c r="XF223" s="13"/>
      <c r="XG223" s="13"/>
      <c r="XH223" s="13"/>
      <c r="XI223" s="13"/>
      <c r="XJ223" s="13"/>
      <c r="XK223" s="13"/>
      <c r="XL223" s="13"/>
      <c r="XM223" s="13"/>
      <c r="XN223" s="13"/>
      <c r="XO223" s="13"/>
      <c r="XP223" s="13"/>
      <c r="XQ223" s="13"/>
      <c r="XR223" s="13"/>
      <c r="XS223" s="13"/>
      <c r="XT223" s="13"/>
      <c r="XU223" s="13"/>
      <c r="XV223" s="13"/>
      <c r="XW223" s="13"/>
      <c r="XX223" s="13"/>
      <c r="XY223" s="13"/>
      <c r="XZ223" s="13"/>
      <c r="YA223" s="13"/>
      <c r="YB223" s="13"/>
      <c r="YC223" s="13"/>
      <c r="YD223" s="13"/>
      <c r="YE223" s="13"/>
      <c r="YF223" s="13"/>
      <c r="YG223" s="13"/>
      <c r="YH223" s="13"/>
      <c r="YI223" s="13"/>
      <c r="YJ223" s="13"/>
      <c r="YK223" s="13"/>
      <c r="YL223" s="13"/>
      <c r="YM223" s="13"/>
      <c r="YN223" s="13"/>
      <c r="YO223" s="13"/>
      <c r="YP223" s="13"/>
      <c r="YQ223" s="13"/>
      <c r="YR223" s="13"/>
      <c r="YS223" s="13"/>
      <c r="YT223" s="13"/>
      <c r="YU223" s="13"/>
      <c r="YV223" s="13"/>
      <c r="YW223" s="13"/>
      <c r="YX223" s="13"/>
      <c r="YY223" s="13"/>
      <c r="YZ223" s="13"/>
      <c r="ZA223" s="13"/>
      <c r="ZB223" s="13"/>
      <c r="ZC223" s="13"/>
      <c r="ZD223" s="13"/>
      <c r="ZE223" s="13"/>
      <c r="ZF223" s="13"/>
      <c r="ZG223" s="13"/>
      <c r="ZH223" s="13"/>
      <c r="ZI223" s="13"/>
      <c r="ZJ223" s="13"/>
      <c r="ZK223" s="13"/>
      <c r="ZL223" s="13"/>
      <c r="ZM223" s="13"/>
      <c r="ZN223" s="13"/>
      <c r="ZO223" s="13"/>
      <c r="ZP223" s="13"/>
      <c r="ZQ223" s="13"/>
      <c r="ZR223" s="13"/>
      <c r="ZS223" s="13"/>
      <c r="ZT223" s="13"/>
      <c r="ZU223" s="13"/>
      <c r="ZV223" s="13"/>
      <c r="ZW223" s="13"/>
      <c r="ZX223" s="13"/>
      <c r="ZY223" s="13"/>
      <c r="ZZ223" s="13"/>
      <c r="AAA223" s="13"/>
      <c r="AAB223" s="13"/>
      <c r="AAC223" s="13"/>
      <c r="AAD223" s="13"/>
      <c r="AAE223" s="13"/>
      <c r="AAF223" s="13"/>
      <c r="AAG223" s="13"/>
      <c r="AAH223" s="13"/>
      <c r="AAI223" s="13"/>
      <c r="AAJ223" s="13"/>
      <c r="AAK223" s="13"/>
      <c r="AAL223" s="13"/>
      <c r="AAM223" s="13"/>
      <c r="AAN223" s="13"/>
      <c r="AAO223" s="13"/>
      <c r="AAP223" s="13"/>
      <c r="AAQ223" s="13"/>
      <c r="AAR223" s="13"/>
      <c r="AAS223" s="13"/>
      <c r="AAT223" s="13"/>
      <c r="AAU223" s="13"/>
      <c r="AAV223" s="13"/>
      <c r="AAW223" s="13"/>
      <c r="AAX223" s="13"/>
      <c r="AAY223" s="13"/>
      <c r="AAZ223" s="13"/>
      <c r="ABA223" s="13"/>
      <c r="ABB223" s="13"/>
      <c r="ABC223" s="13"/>
      <c r="ABD223" s="13"/>
      <c r="ABE223" s="13"/>
      <c r="ABF223" s="13"/>
      <c r="ABG223" s="13"/>
      <c r="ABH223" s="13"/>
      <c r="ABI223" s="13"/>
      <c r="ABJ223" s="13"/>
      <c r="ABK223" s="13"/>
      <c r="ABL223" s="13"/>
      <c r="ABM223" s="13"/>
      <c r="ABN223" s="13"/>
      <c r="ABO223" s="13"/>
      <c r="ABP223" s="13"/>
      <c r="ABQ223" s="13"/>
      <c r="ABR223" s="13"/>
      <c r="ABS223" s="13"/>
      <c r="ABT223" s="13"/>
      <c r="ABU223" s="13"/>
      <c r="ABV223" s="13"/>
      <c r="ABW223" s="13"/>
      <c r="ABX223" s="13"/>
      <c r="ABY223" s="13"/>
      <c r="ABZ223" s="13"/>
      <c r="ACA223" s="13"/>
      <c r="ACB223" s="13"/>
      <c r="ACC223" s="13"/>
      <c r="ACD223" s="13"/>
      <c r="ACE223" s="13"/>
      <c r="ACF223" s="13"/>
      <c r="ACG223" s="13"/>
      <c r="ACH223" s="13"/>
      <c r="ACI223" s="13"/>
      <c r="ACJ223" s="13"/>
      <c r="ACK223" s="13"/>
      <c r="ACL223" s="13"/>
      <c r="ACM223" s="13"/>
      <c r="ACN223" s="13"/>
      <c r="ACO223" s="13"/>
      <c r="ACP223" s="13"/>
      <c r="ACQ223" s="13"/>
      <c r="ACR223" s="13"/>
      <c r="ACS223" s="13"/>
      <c r="ACT223" s="13"/>
      <c r="ACU223" s="13"/>
      <c r="ACV223" s="13"/>
      <c r="ACW223" s="13"/>
      <c r="ACX223" s="13"/>
      <c r="ACY223" s="13"/>
      <c r="ACZ223" s="13"/>
      <c r="ADA223" s="13"/>
      <c r="ADB223" s="13"/>
      <c r="ADC223" s="13"/>
      <c r="ADD223" s="13"/>
      <c r="ADE223" s="13"/>
      <c r="ADF223" s="13"/>
      <c r="ADG223" s="13"/>
      <c r="ADH223" s="13"/>
      <c r="ADI223" s="13"/>
      <c r="ADJ223" s="13"/>
      <c r="ADK223" s="13"/>
      <c r="ADL223" s="13"/>
      <c r="ADM223" s="13"/>
      <c r="ADN223" s="13"/>
      <c r="ADO223" s="13"/>
      <c r="ADP223" s="13"/>
      <c r="ADQ223" s="13"/>
      <c r="ADR223" s="13"/>
      <c r="ADS223" s="13"/>
      <c r="ADT223" s="13"/>
      <c r="ADU223" s="13"/>
      <c r="ADV223" s="13"/>
      <c r="ADW223" s="13"/>
      <c r="ADX223" s="13"/>
      <c r="ADY223" s="13"/>
      <c r="ADZ223" s="13"/>
      <c r="AEA223" s="13"/>
      <c r="AEB223" s="13"/>
      <c r="AEC223" s="13"/>
      <c r="AED223" s="13"/>
      <c r="AEE223" s="13"/>
      <c r="AEF223" s="13"/>
      <c r="AEG223" s="13"/>
      <c r="AEH223" s="13"/>
      <c r="AEI223" s="13"/>
      <c r="AEJ223" s="13"/>
      <c r="AEK223" s="13"/>
      <c r="AEL223" s="13"/>
      <c r="AEM223" s="13"/>
      <c r="AEN223" s="13"/>
      <c r="AEO223" s="13"/>
      <c r="AEP223" s="13"/>
      <c r="AEQ223" s="13"/>
      <c r="AER223" s="13"/>
      <c r="AES223" s="13"/>
      <c r="AET223" s="13"/>
      <c r="AEU223" s="13"/>
      <c r="AEV223" s="13"/>
      <c r="AEW223" s="13"/>
      <c r="AEX223" s="13"/>
      <c r="AEY223" s="13"/>
      <c r="AEZ223" s="13"/>
      <c r="AFA223" s="13"/>
      <c r="AFB223" s="13"/>
      <c r="AFC223" s="13"/>
      <c r="AFD223" s="13"/>
      <c r="AFE223" s="13"/>
      <c r="AFF223" s="13"/>
      <c r="AFG223" s="13"/>
      <c r="AFH223" s="13"/>
      <c r="AFI223" s="13"/>
      <c r="AFJ223" s="13"/>
      <c r="AFK223" s="13"/>
      <c r="AFL223" s="13"/>
      <c r="AFM223" s="13"/>
      <c r="AFN223" s="13"/>
      <c r="AFO223" s="13"/>
      <c r="AFP223" s="13"/>
      <c r="AFQ223" s="13"/>
      <c r="AFR223" s="13"/>
      <c r="AFS223" s="13"/>
      <c r="AFT223" s="13"/>
      <c r="AFU223" s="13"/>
      <c r="AFV223" s="13"/>
      <c r="AFW223" s="13"/>
      <c r="AFX223" s="13"/>
      <c r="AFY223" s="13"/>
      <c r="AFZ223" s="13"/>
      <c r="AGA223" s="13"/>
      <c r="AGB223" s="13"/>
      <c r="AGC223" s="13"/>
      <c r="AGD223" s="13"/>
      <c r="AGE223" s="13"/>
      <c r="AGF223" s="13"/>
      <c r="AGG223" s="13"/>
      <c r="AGH223" s="13"/>
      <c r="AGI223" s="13"/>
      <c r="AGJ223" s="13"/>
      <c r="AGK223" s="13"/>
      <c r="AGL223" s="13"/>
      <c r="AGM223" s="13"/>
      <c r="AGN223" s="13"/>
      <c r="AGO223" s="13"/>
      <c r="AGP223" s="13"/>
      <c r="AGQ223" s="13"/>
      <c r="AGR223" s="13"/>
      <c r="AGS223" s="13"/>
      <c r="AGT223" s="13"/>
      <c r="AGU223" s="13"/>
      <c r="AGV223" s="13"/>
      <c r="AGW223" s="13"/>
      <c r="AGX223" s="13"/>
      <c r="AGY223" s="13"/>
      <c r="AGZ223" s="13"/>
      <c r="AHA223" s="13"/>
      <c r="AHB223" s="13"/>
      <c r="AHC223" s="13"/>
      <c r="AHD223" s="13"/>
      <c r="AHE223" s="13"/>
      <c r="AHF223" s="13"/>
      <c r="AHG223" s="13"/>
      <c r="AHH223" s="13"/>
      <c r="AHI223" s="13"/>
      <c r="AHJ223" s="13"/>
      <c r="AHK223" s="13"/>
      <c r="AHL223" s="13"/>
      <c r="AHM223" s="13"/>
      <c r="AHN223" s="13"/>
      <c r="AHO223" s="13"/>
      <c r="AHP223" s="13"/>
      <c r="AHQ223" s="13"/>
      <c r="AHR223" s="13"/>
      <c r="AHS223" s="13"/>
      <c r="AHT223" s="13"/>
      <c r="AHU223" s="13"/>
      <c r="AHV223" s="13"/>
      <c r="AHW223" s="13"/>
      <c r="AHX223" s="13"/>
      <c r="AHY223" s="13"/>
      <c r="AHZ223" s="13"/>
      <c r="AIA223" s="13"/>
      <c r="AIB223" s="13"/>
      <c r="AIC223" s="13"/>
      <c r="AID223" s="13"/>
      <c r="AIE223" s="13"/>
      <c r="AIF223" s="13"/>
      <c r="AIG223" s="13"/>
      <c r="AIH223" s="13"/>
      <c r="AII223" s="13"/>
      <c r="AIJ223" s="13"/>
      <c r="AIK223" s="13"/>
      <c r="AIL223" s="13"/>
      <c r="AIM223" s="13"/>
      <c r="AIN223" s="13"/>
      <c r="AIO223" s="13"/>
      <c r="AIP223" s="13"/>
      <c r="AIQ223" s="13"/>
      <c r="AIR223" s="13"/>
      <c r="AIS223" s="13"/>
      <c r="AIT223" s="13"/>
      <c r="AIU223" s="13"/>
      <c r="AIV223" s="13"/>
      <c r="AIW223" s="13"/>
      <c r="AIX223" s="13"/>
      <c r="AIY223" s="13"/>
      <c r="AIZ223" s="13"/>
      <c r="AJA223" s="13"/>
      <c r="AJB223" s="13"/>
      <c r="AJC223" s="13"/>
      <c r="AJD223" s="13"/>
      <c r="AJE223" s="13"/>
      <c r="AJF223" s="13"/>
      <c r="AJG223" s="13"/>
      <c r="AJH223" s="13"/>
      <c r="AJI223" s="13"/>
      <c r="AJJ223" s="13"/>
      <c r="AJK223" s="13"/>
      <c r="AJL223" s="13"/>
      <c r="AJM223" s="13"/>
      <c r="AJN223" s="13"/>
      <c r="AJO223" s="13"/>
      <c r="AJP223" s="13"/>
      <c r="AJQ223" s="13"/>
      <c r="AJR223" s="13"/>
      <c r="AJS223" s="13"/>
      <c r="AJT223" s="13"/>
      <c r="AJU223" s="13"/>
      <c r="AJV223" s="13"/>
      <c r="AJW223" s="13"/>
      <c r="AJX223" s="13"/>
      <c r="AJY223" s="13"/>
      <c r="AJZ223" s="13"/>
      <c r="AKA223" s="13"/>
      <c r="AKB223" s="13"/>
      <c r="AKC223" s="13"/>
      <c r="AKD223" s="13"/>
      <c r="AKE223" s="13"/>
      <c r="AKF223" s="13"/>
      <c r="AKG223" s="13"/>
      <c r="AKH223" s="13"/>
      <c r="AKI223" s="13"/>
      <c r="AKJ223" s="13"/>
      <c r="AKK223" s="13"/>
      <c r="AKL223" s="13"/>
      <c r="AKM223" s="13"/>
      <c r="AKN223" s="13"/>
      <c r="AKO223" s="13"/>
      <c r="AKP223" s="13"/>
      <c r="AKQ223" s="13"/>
      <c r="AKR223" s="13"/>
      <c r="AKS223" s="13"/>
      <c r="AKT223" s="13"/>
      <c r="AKU223" s="13"/>
      <c r="AKV223" s="13"/>
      <c r="AKW223" s="13"/>
      <c r="AKX223" s="13"/>
      <c r="AKY223" s="13"/>
      <c r="AKZ223" s="13"/>
      <c r="ALA223" s="13"/>
      <c r="ALB223" s="13"/>
      <c r="ALC223" s="13"/>
      <c r="ALD223" s="13"/>
      <c r="ALE223" s="13"/>
      <c r="ALF223" s="13"/>
      <c r="ALG223" s="13"/>
      <c r="ALH223" s="13"/>
      <c r="ALI223" s="13"/>
      <c r="ALJ223" s="13"/>
      <c r="ALK223" s="13"/>
      <c r="ALL223" s="13"/>
      <c r="ALM223" s="13"/>
      <c r="ALN223" s="13"/>
      <c r="ALO223" s="13"/>
      <c r="ALP223" s="13"/>
      <c r="ALQ223" s="13"/>
      <c r="ALR223" s="13"/>
      <c r="ALS223" s="13"/>
      <c r="ALT223" s="13"/>
      <c r="ALU223" s="13"/>
      <c r="ALV223" s="13"/>
      <c r="ALW223" s="13"/>
      <c r="ALX223" s="13"/>
      <c r="ALY223" s="13"/>
      <c r="ALZ223" s="13"/>
    </row>
    <row r="224" spans="1:1014" s="8" customFormat="1" ht="10" customHeight="1" x14ac:dyDescent="0.2">
      <c r="A224" s="58"/>
      <c r="B224" s="58"/>
      <c r="C224" s="59"/>
      <c r="D224" s="60"/>
      <c r="E224" s="61"/>
      <c r="F224" s="21"/>
      <c r="G224" s="84"/>
      <c r="H224" s="21"/>
      <c r="I224" s="84"/>
      <c r="J224" s="84"/>
      <c r="K224" s="84"/>
      <c r="L224" s="84"/>
      <c r="M224" s="84"/>
      <c r="ALU224" s="7"/>
      <c r="ALV224" s="7"/>
      <c r="ALW224" s="7"/>
      <c r="ALX224" s="7"/>
      <c r="ALY224" s="7"/>
      <c r="ALZ224" s="7"/>
    </row>
    <row r="225" spans="1:13" s="7" customFormat="1" x14ac:dyDescent="0.2">
      <c r="A225" s="39" t="s">
        <v>162</v>
      </c>
      <c r="B225" s="34" t="s">
        <v>114</v>
      </c>
      <c r="C225" s="35">
        <v>500</v>
      </c>
      <c r="D225" s="37">
        <v>25</v>
      </c>
      <c r="E225" s="73">
        <v>20</v>
      </c>
      <c r="F225" s="19"/>
      <c r="G225" s="80">
        <f t="shared" ref="G225:G245" si="43">F225*D225</f>
        <v>0</v>
      </c>
      <c r="H225" s="19"/>
      <c r="I225" s="80">
        <f t="shared" ref="I225:I245" si="44">H225*D225</f>
        <v>0</v>
      </c>
      <c r="J225" s="87">
        <f t="shared" si="36"/>
        <v>0</v>
      </c>
      <c r="K225" s="87">
        <f t="shared" si="37"/>
        <v>0</v>
      </c>
      <c r="L225" s="100">
        <v>3.5</v>
      </c>
      <c r="M225" s="101">
        <f t="shared" ref="M225:M245" si="45">I225*L225</f>
        <v>0</v>
      </c>
    </row>
    <row r="226" spans="1:13" s="7" customFormat="1" x14ac:dyDescent="0.2">
      <c r="A226" s="39" t="s">
        <v>162</v>
      </c>
      <c r="B226" s="34" t="s">
        <v>10</v>
      </c>
      <c r="C226" s="35">
        <v>500</v>
      </c>
      <c r="D226" s="37">
        <v>25</v>
      </c>
      <c r="E226" s="73">
        <v>20</v>
      </c>
      <c r="F226" s="19"/>
      <c r="G226" s="80">
        <f t="shared" si="43"/>
        <v>0</v>
      </c>
      <c r="H226" s="19"/>
      <c r="I226" s="80">
        <f t="shared" si="44"/>
        <v>0</v>
      </c>
      <c r="J226" s="87">
        <f t="shared" si="36"/>
        <v>0</v>
      </c>
      <c r="K226" s="87">
        <f t="shared" si="37"/>
        <v>0</v>
      </c>
      <c r="L226" s="100">
        <v>3.5</v>
      </c>
      <c r="M226" s="101">
        <f t="shared" si="45"/>
        <v>0</v>
      </c>
    </row>
    <row r="227" spans="1:13" s="7" customFormat="1" x14ac:dyDescent="0.2">
      <c r="A227" s="39" t="s">
        <v>162</v>
      </c>
      <c r="B227" s="34" t="s">
        <v>11</v>
      </c>
      <c r="C227" s="35">
        <v>500</v>
      </c>
      <c r="D227" s="37">
        <v>25</v>
      </c>
      <c r="E227" s="73">
        <v>20</v>
      </c>
      <c r="F227" s="19"/>
      <c r="G227" s="80">
        <f t="shared" si="43"/>
        <v>0</v>
      </c>
      <c r="H227" s="19"/>
      <c r="I227" s="80">
        <f t="shared" si="44"/>
        <v>0</v>
      </c>
      <c r="J227" s="87">
        <f t="shared" si="36"/>
        <v>0</v>
      </c>
      <c r="K227" s="87">
        <f t="shared" si="37"/>
        <v>0</v>
      </c>
      <c r="L227" s="100">
        <v>3.5</v>
      </c>
      <c r="M227" s="101">
        <f t="shared" si="45"/>
        <v>0</v>
      </c>
    </row>
    <row r="228" spans="1:13" s="7" customFormat="1" x14ac:dyDescent="0.2">
      <c r="A228" s="39" t="s">
        <v>162</v>
      </c>
      <c r="B228" s="34" t="s">
        <v>12</v>
      </c>
      <c r="C228" s="35">
        <v>500</v>
      </c>
      <c r="D228" s="37">
        <v>25</v>
      </c>
      <c r="E228" s="73">
        <v>20</v>
      </c>
      <c r="F228" s="19"/>
      <c r="G228" s="80">
        <f t="shared" si="43"/>
        <v>0</v>
      </c>
      <c r="H228" s="19"/>
      <c r="I228" s="80">
        <f t="shared" si="44"/>
        <v>0</v>
      </c>
      <c r="J228" s="87">
        <f t="shared" si="36"/>
        <v>0</v>
      </c>
      <c r="K228" s="87">
        <f t="shared" si="37"/>
        <v>0</v>
      </c>
      <c r="L228" s="100">
        <v>3.5</v>
      </c>
      <c r="M228" s="101">
        <f t="shared" si="45"/>
        <v>0</v>
      </c>
    </row>
    <row r="229" spans="1:13" s="7" customFormat="1" x14ac:dyDescent="0.2">
      <c r="A229" s="39" t="s">
        <v>162</v>
      </c>
      <c r="B229" s="34" t="s">
        <v>115</v>
      </c>
      <c r="C229" s="35">
        <v>250</v>
      </c>
      <c r="D229" s="37">
        <v>25</v>
      </c>
      <c r="E229" s="73">
        <v>10</v>
      </c>
      <c r="F229" s="19"/>
      <c r="G229" s="80">
        <f t="shared" si="43"/>
        <v>0</v>
      </c>
      <c r="H229" s="19"/>
      <c r="I229" s="80">
        <f t="shared" si="44"/>
        <v>0</v>
      </c>
      <c r="J229" s="87">
        <f t="shared" si="36"/>
        <v>0</v>
      </c>
      <c r="K229" s="87">
        <f t="shared" si="37"/>
        <v>0</v>
      </c>
      <c r="L229" s="100">
        <v>3.5</v>
      </c>
      <c r="M229" s="101">
        <f t="shared" si="45"/>
        <v>0</v>
      </c>
    </row>
    <row r="230" spans="1:13" s="7" customFormat="1" x14ac:dyDescent="0.2">
      <c r="A230" s="39" t="s">
        <v>162</v>
      </c>
      <c r="B230" s="34" t="s">
        <v>116</v>
      </c>
      <c r="C230" s="35">
        <v>250</v>
      </c>
      <c r="D230" s="37">
        <v>25</v>
      </c>
      <c r="E230" s="73">
        <v>10</v>
      </c>
      <c r="F230" s="19"/>
      <c r="G230" s="80">
        <f t="shared" si="43"/>
        <v>0</v>
      </c>
      <c r="H230" s="19"/>
      <c r="I230" s="80">
        <f t="shared" si="44"/>
        <v>0</v>
      </c>
      <c r="J230" s="87">
        <f t="shared" si="36"/>
        <v>0</v>
      </c>
      <c r="K230" s="87">
        <f t="shared" si="37"/>
        <v>0</v>
      </c>
      <c r="L230" s="100">
        <v>3.5</v>
      </c>
      <c r="M230" s="101">
        <f t="shared" si="45"/>
        <v>0</v>
      </c>
    </row>
    <row r="231" spans="1:13" s="7" customFormat="1" x14ac:dyDescent="0.2">
      <c r="A231" s="39" t="s">
        <v>162</v>
      </c>
      <c r="B231" s="34" t="s">
        <v>117</v>
      </c>
      <c r="C231" s="35">
        <v>250</v>
      </c>
      <c r="D231" s="37">
        <v>25</v>
      </c>
      <c r="E231" s="73">
        <v>10</v>
      </c>
      <c r="F231" s="19"/>
      <c r="G231" s="80">
        <f t="shared" si="43"/>
        <v>0</v>
      </c>
      <c r="H231" s="19"/>
      <c r="I231" s="80">
        <f t="shared" si="44"/>
        <v>0</v>
      </c>
      <c r="J231" s="87">
        <f t="shared" si="36"/>
        <v>0</v>
      </c>
      <c r="K231" s="87">
        <f t="shared" si="37"/>
        <v>0</v>
      </c>
      <c r="L231" s="100">
        <v>3.5</v>
      </c>
      <c r="M231" s="101">
        <f t="shared" si="45"/>
        <v>0</v>
      </c>
    </row>
    <row r="232" spans="1:13" s="7" customFormat="1" x14ac:dyDescent="0.2">
      <c r="A232" s="39" t="s">
        <v>162</v>
      </c>
      <c r="B232" s="34" t="s">
        <v>118</v>
      </c>
      <c r="C232" s="35">
        <v>250</v>
      </c>
      <c r="D232" s="37">
        <v>25</v>
      </c>
      <c r="E232" s="73">
        <v>10</v>
      </c>
      <c r="F232" s="19"/>
      <c r="G232" s="80">
        <f t="shared" si="43"/>
        <v>0</v>
      </c>
      <c r="H232" s="19"/>
      <c r="I232" s="80">
        <f t="shared" si="44"/>
        <v>0</v>
      </c>
      <c r="J232" s="87">
        <f t="shared" si="36"/>
        <v>0</v>
      </c>
      <c r="K232" s="87">
        <f t="shared" si="37"/>
        <v>0</v>
      </c>
      <c r="L232" s="100">
        <v>3.5</v>
      </c>
      <c r="M232" s="101">
        <f t="shared" si="45"/>
        <v>0</v>
      </c>
    </row>
    <row r="233" spans="1:13" s="7" customFormat="1" x14ac:dyDescent="0.2">
      <c r="A233" s="68" t="s">
        <v>162</v>
      </c>
      <c r="B233" s="42" t="s">
        <v>126</v>
      </c>
      <c r="C233" s="74">
        <v>450</v>
      </c>
      <c r="D233" s="75">
        <v>10</v>
      </c>
      <c r="E233" s="76">
        <v>45</v>
      </c>
      <c r="F233" s="23"/>
      <c r="G233" s="81">
        <f t="shared" si="43"/>
        <v>0</v>
      </c>
      <c r="H233" s="23"/>
      <c r="I233" s="81">
        <f t="shared" si="44"/>
        <v>0</v>
      </c>
      <c r="J233" s="90">
        <f t="shared" si="36"/>
        <v>0</v>
      </c>
      <c r="K233" s="90">
        <f t="shared" si="37"/>
        <v>0</v>
      </c>
      <c r="L233" s="98">
        <v>3.5</v>
      </c>
      <c r="M233" s="99">
        <f t="shared" si="45"/>
        <v>0</v>
      </c>
    </row>
    <row r="234" spans="1:13" s="7" customFormat="1" x14ac:dyDescent="0.2">
      <c r="A234" s="68" t="s">
        <v>162</v>
      </c>
      <c r="B234" s="42" t="s">
        <v>127</v>
      </c>
      <c r="C234" s="74">
        <v>450</v>
      </c>
      <c r="D234" s="75">
        <v>10</v>
      </c>
      <c r="E234" s="76">
        <v>45</v>
      </c>
      <c r="F234" s="23"/>
      <c r="G234" s="81">
        <f t="shared" si="43"/>
        <v>0</v>
      </c>
      <c r="H234" s="23"/>
      <c r="I234" s="81">
        <f t="shared" si="44"/>
        <v>0</v>
      </c>
      <c r="J234" s="90">
        <f t="shared" si="36"/>
        <v>0</v>
      </c>
      <c r="K234" s="90">
        <f t="shared" si="37"/>
        <v>0</v>
      </c>
      <c r="L234" s="98">
        <v>3.5</v>
      </c>
      <c r="M234" s="99">
        <f t="shared" si="45"/>
        <v>0</v>
      </c>
    </row>
    <row r="235" spans="1:13" s="7" customFormat="1" x14ac:dyDescent="0.2">
      <c r="A235" s="68" t="s">
        <v>162</v>
      </c>
      <c r="B235" s="42" t="s">
        <v>128</v>
      </c>
      <c r="C235" s="74">
        <v>450</v>
      </c>
      <c r="D235" s="75">
        <v>10</v>
      </c>
      <c r="E235" s="76">
        <v>45</v>
      </c>
      <c r="F235" s="23"/>
      <c r="G235" s="81">
        <f t="shared" si="43"/>
        <v>0</v>
      </c>
      <c r="H235" s="23"/>
      <c r="I235" s="81">
        <f t="shared" si="44"/>
        <v>0</v>
      </c>
      <c r="J235" s="90">
        <f t="shared" si="36"/>
        <v>0</v>
      </c>
      <c r="K235" s="90">
        <f t="shared" si="37"/>
        <v>0</v>
      </c>
      <c r="L235" s="98">
        <v>3.5</v>
      </c>
      <c r="M235" s="99">
        <f t="shared" si="45"/>
        <v>0</v>
      </c>
    </row>
    <row r="236" spans="1:13" s="7" customFormat="1" x14ac:dyDescent="0.2">
      <c r="A236" s="68" t="s">
        <v>162</v>
      </c>
      <c r="B236" s="42" t="s">
        <v>129</v>
      </c>
      <c r="C236" s="74">
        <v>450</v>
      </c>
      <c r="D236" s="75">
        <v>10</v>
      </c>
      <c r="E236" s="76">
        <v>45</v>
      </c>
      <c r="F236" s="23"/>
      <c r="G236" s="81">
        <f t="shared" si="43"/>
        <v>0</v>
      </c>
      <c r="H236" s="23"/>
      <c r="I236" s="81">
        <f t="shared" si="44"/>
        <v>0</v>
      </c>
      <c r="J236" s="90">
        <f t="shared" si="36"/>
        <v>0</v>
      </c>
      <c r="K236" s="90">
        <f t="shared" si="37"/>
        <v>0</v>
      </c>
      <c r="L236" s="98">
        <v>3.5</v>
      </c>
      <c r="M236" s="99">
        <f t="shared" si="45"/>
        <v>0</v>
      </c>
    </row>
    <row r="237" spans="1:13" s="7" customFormat="1" x14ac:dyDescent="0.2">
      <c r="A237" s="68" t="s">
        <v>162</v>
      </c>
      <c r="B237" s="42" t="s">
        <v>130</v>
      </c>
      <c r="C237" s="74">
        <v>250</v>
      </c>
      <c r="D237" s="75">
        <v>10</v>
      </c>
      <c r="E237" s="76">
        <v>25</v>
      </c>
      <c r="F237" s="23"/>
      <c r="G237" s="81">
        <f t="shared" si="43"/>
        <v>0</v>
      </c>
      <c r="H237" s="23"/>
      <c r="I237" s="81">
        <f t="shared" si="44"/>
        <v>0</v>
      </c>
      <c r="J237" s="90">
        <f t="shared" si="36"/>
        <v>0</v>
      </c>
      <c r="K237" s="90">
        <f t="shared" si="37"/>
        <v>0</v>
      </c>
      <c r="L237" s="98">
        <v>3.5</v>
      </c>
      <c r="M237" s="99">
        <f t="shared" si="45"/>
        <v>0</v>
      </c>
    </row>
    <row r="238" spans="1:13" s="7" customFormat="1" x14ac:dyDescent="0.2">
      <c r="A238" s="68" t="s">
        <v>162</v>
      </c>
      <c r="B238" s="42" t="s">
        <v>131</v>
      </c>
      <c r="C238" s="74">
        <v>250</v>
      </c>
      <c r="D238" s="75">
        <v>10</v>
      </c>
      <c r="E238" s="76">
        <v>25</v>
      </c>
      <c r="F238" s="23"/>
      <c r="G238" s="81">
        <f t="shared" si="43"/>
        <v>0</v>
      </c>
      <c r="H238" s="23"/>
      <c r="I238" s="81">
        <f t="shared" si="44"/>
        <v>0</v>
      </c>
      <c r="J238" s="90">
        <f t="shared" si="36"/>
        <v>0</v>
      </c>
      <c r="K238" s="90">
        <f t="shared" si="37"/>
        <v>0</v>
      </c>
      <c r="L238" s="98">
        <v>3.5</v>
      </c>
      <c r="M238" s="99">
        <f t="shared" si="45"/>
        <v>0</v>
      </c>
    </row>
    <row r="239" spans="1:13" s="7" customFormat="1" x14ac:dyDescent="0.2">
      <c r="A239" s="68" t="s">
        <v>162</v>
      </c>
      <c r="B239" s="42" t="s">
        <v>132</v>
      </c>
      <c r="C239" s="74">
        <v>250</v>
      </c>
      <c r="D239" s="75">
        <v>10</v>
      </c>
      <c r="E239" s="76">
        <v>25</v>
      </c>
      <c r="F239" s="23"/>
      <c r="G239" s="81">
        <f t="shared" si="43"/>
        <v>0</v>
      </c>
      <c r="H239" s="23"/>
      <c r="I239" s="81">
        <f t="shared" si="44"/>
        <v>0</v>
      </c>
      <c r="J239" s="90">
        <f t="shared" si="36"/>
        <v>0</v>
      </c>
      <c r="K239" s="90">
        <f t="shared" si="37"/>
        <v>0</v>
      </c>
      <c r="L239" s="98">
        <v>3.5</v>
      </c>
      <c r="M239" s="99">
        <f t="shared" si="45"/>
        <v>0</v>
      </c>
    </row>
    <row r="240" spans="1:13" s="7" customFormat="1" x14ac:dyDescent="0.2">
      <c r="A240" s="68" t="s">
        <v>162</v>
      </c>
      <c r="B240" s="42" t="s">
        <v>133</v>
      </c>
      <c r="C240" s="74">
        <v>250</v>
      </c>
      <c r="D240" s="75">
        <v>10</v>
      </c>
      <c r="E240" s="76">
        <v>25</v>
      </c>
      <c r="F240" s="23"/>
      <c r="G240" s="81">
        <f t="shared" si="43"/>
        <v>0</v>
      </c>
      <c r="H240" s="23"/>
      <c r="I240" s="81">
        <f t="shared" si="44"/>
        <v>0</v>
      </c>
      <c r="J240" s="90">
        <f t="shared" si="36"/>
        <v>0</v>
      </c>
      <c r="K240" s="90">
        <f t="shared" si="37"/>
        <v>0</v>
      </c>
      <c r="L240" s="98">
        <v>3.5</v>
      </c>
      <c r="M240" s="99">
        <f t="shared" si="45"/>
        <v>0</v>
      </c>
    </row>
    <row r="241" spans="1:1014" s="7" customFormat="1" x14ac:dyDescent="0.2">
      <c r="A241" s="39" t="s">
        <v>162</v>
      </c>
      <c r="B241" s="77" t="s">
        <v>98</v>
      </c>
      <c r="C241" s="35">
        <v>100</v>
      </c>
      <c r="D241" s="37">
        <v>5</v>
      </c>
      <c r="E241" s="73">
        <v>20</v>
      </c>
      <c r="F241" s="19"/>
      <c r="G241" s="80">
        <f t="shared" si="43"/>
        <v>0</v>
      </c>
      <c r="H241" s="19"/>
      <c r="I241" s="80">
        <f t="shared" si="44"/>
        <v>0</v>
      </c>
      <c r="J241" s="87">
        <f t="shared" si="36"/>
        <v>0</v>
      </c>
      <c r="K241" s="87">
        <f t="shared" si="37"/>
        <v>0</v>
      </c>
      <c r="L241" s="100">
        <v>5.5</v>
      </c>
      <c r="M241" s="101">
        <f>I241*L241</f>
        <v>0</v>
      </c>
    </row>
    <row r="242" spans="1:1014" s="7" customFormat="1" x14ac:dyDescent="0.2">
      <c r="A242" s="39" t="s">
        <v>162</v>
      </c>
      <c r="B242" s="77" t="s">
        <v>99</v>
      </c>
      <c r="C242" s="35">
        <v>100</v>
      </c>
      <c r="D242" s="37">
        <v>10</v>
      </c>
      <c r="E242" s="73">
        <v>10</v>
      </c>
      <c r="F242" s="19"/>
      <c r="G242" s="80">
        <f t="shared" si="43"/>
        <v>0</v>
      </c>
      <c r="H242" s="19"/>
      <c r="I242" s="80">
        <f t="shared" si="44"/>
        <v>0</v>
      </c>
      <c r="J242" s="87">
        <f t="shared" si="36"/>
        <v>0</v>
      </c>
      <c r="K242" s="87">
        <f t="shared" si="37"/>
        <v>0</v>
      </c>
      <c r="L242" s="100">
        <v>5</v>
      </c>
      <c r="M242" s="101">
        <f t="shared" si="45"/>
        <v>0</v>
      </c>
    </row>
    <row r="243" spans="1:1014" s="7" customFormat="1" x14ac:dyDescent="0.2">
      <c r="A243" s="39" t="s">
        <v>162</v>
      </c>
      <c r="B243" s="77" t="s">
        <v>100</v>
      </c>
      <c r="C243" s="35">
        <v>100</v>
      </c>
      <c r="D243" s="37">
        <v>10</v>
      </c>
      <c r="E243" s="73">
        <v>10</v>
      </c>
      <c r="F243" s="19"/>
      <c r="G243" s="80">
        <f t="shared" si="43"/>
        <v>0</v>
      </c>
      <c r="H243" s="19"/>
      <c r="I243" s="80">
        <f t="shared" si="44"/>
        <v>0</v>
      </c>
      <c r="J243" s="87">
        <f t="shared" si="36"/>
        <v>0</v>
      </c>
      <c r="K243" s="87">
        <f t="shared" si="37"/>
        <v>0</v>
      </c>
      <c r="L243" s="100">
        <v>5</v>
      </c>
      <c r="M243" s="101">
        <f t="shared" si="45"/>
        <v>0</v>
      </c>
    </row>
    <row r="244" spans="1:1014" s="7" customFormat="1" x14ac:dyDescent="0.2">
      <c r="A244" s="39" t="s">
        <v>162</v>
      </c>
      <c r="B244" s="77" t="s">
        <v>101</v>
      </c>
      <c r="C244" s="35">
        <v>100</v>
      </c>
      <c r="D244" s="37">
        <v>10</v>
      </c>
      <c r="E244" s="73">
        <v>10</v>
      </c>
      <c r="F244" s="19"/>
      <c r="G244" s="80">
        <f t="shared" si="43"/>
        <v>0</v>
      </c>
      <c r="H244" s="19"/>
      <c r="I244" s="80">
        <f t="shared" si="44"/>
        <v>0</v>
      </c>
      <c r="J244" s="87">
        <f t="shared" si="36"/>
        <v>0</v>
      </c>
      <c r="K244" s="87">
        <f t="shared" si="37"/>
        <v>0</v>
      </c>
      <c r="L244" s="100">
        <v>5.5</v>
      </c>
      <c r="M244" s="101">
        <f t="shared" si="45"/>
        <v>0</v>
      </c>
    </row>
    <row r="245" spans="1:1014" s="7" customFormat="1" x14ac:dyDescent="0.2">
      <c r="A245" s="39" t="s">
        <v>162</v>
      </c>
      <c r="B245" s="77" t="s">
        <v>102</v>
      </c>
      <c r="C245" s="35">
        <v>100</v>
      </c>
      <c r="D245" s="37">
        <v>10</v>
      </c>
      <c r="E245" s="73">
        <v>10</v>
      </c>
      <c r="F245" s="19"/>
      <c r="G245" s="80">
        <f t="shared" si="43"/>
        <v>0</v>
      </c>
      <c r="H245" s="19"/>
      <c r="I245" s="80">
        <f t="shared" si="44"/>
        <v>0</v>
      </c>
      <c r="J245" s="87">
        <f t="shared" si="36"/>
        <v>0</v>
      </c>
      <c r="K245" s="87">
        <f t="shared" si="37"/>
        <v>0</v>
      </c>
      <c r="L245" s="100">
        <v>5.5</v>
      </c>
      <c r="M245" s="101">
        <f t="shared" si="45"/>
        <v>0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  <c r="HH245" s="8"/>
      <c r="HI245" s="8"/>
      <c r="HJ245" s="8"/>
      <c r="HK245" s="8"/>
      <c r="HL245" s="8"/>
      <c r="HM245" s="8"/>
      <c r="HN245" s="8"/>
      <c r="HO245" s="8"/>
      <c r="HP245" s="8"/>
      <c r="HQ245" s="8"/>
      <c r="HR245" s="8"/>
      <c r="HS245" s="8"/>
      <c r="HT245" s="8"/>
      <c r="HU245" s="8"/>
      <c r="HV245" s="8"/>
      <c r="HW245" s="8"/>
      <c r="HX245" s="8"/>
      <c r="HY245" s="8"/>
      <c r="HZ245" s="8"/>
      <c r="IA245" s="8"/>
      <c r="IB245" s="8"/>
      <c r="IC245" s="8"/>
      <c r="ID245" s="8"/>
      <c r="IE245" s="8"/>
      <c r="IF245" s="8"/>
      <c r="IG245" s="8"/>
      <c r="IH245" s="8"/>
      <c r="II245" s="8"/>
      <c r="IJ245" s="8"/>
      <c r="IK245" s="8"/>
      <c r="IL245" s="8"/>
      <c r="IM245" s="8"/>
      <c r="IN245" s="8"/>
      <c r="IO245" s="8"/>
      <c r="IP245" s="8"/>
      <c r="IQ245" s="8"/>
      <c r="IR245" s="8"/>
      <c r="IS245" s="8"/>
      <c r="IT245" s="8"/>
      <c r="IU245" s="8"/>
      <c r="IV245" s="8"/>
      <c r="IW245" s="8"/>
      <c r="IX245" s="8"/>
      <c r="IY245" s="8"/>
      <c r="IZ245" s="8"/>
      <c r="JA245" s="8"/>
      <c r="JB245" s="8"/>
      <c r="JC245" s="8"/>
      <c r="JD245" s="8"/>
      <c r="JE245" s="8"/>
      <c r="JF245" s="8"/>
      <c r="JG245" s="8"/>
      <c r="JH245" s="8"/>
      <c r="JI245" s="8"/>
      <c r="JJ245" s="8"/>
      <c r="JK245" s="8"/>
      <c r="JL245" s="8"/>
      <c r="JM245" s="8"/>
      <c r="JN245" s="8"/>
      <c r="JO245" s="8"/>
      <c r="JP245" s="8"/>
      <c r="JQ245" s="8"/>
      <c r="JR245" s="8"/>
      <c r="JS245" s="8"/>
      <c r="JT245" s="8"/>
      <c r="JU245" s="8"/>
      <c r="JV245" s="8"/>
      <c r="JW245" s="8"/>
      <c r="JX245" s="8"/>
      <c r="JY245" s="8"/>
      <c r="JZ245" s="8"/>
      <c r="KA245" s="8"/>
      <c r="KB245" s="8"/>
      <c r="KC245" s="8"/>
      <c r="KD245" s="8"/>
      <c r="KE245" s="8"/>
      <c r="KF245" s="8"/>
      <c r="KG245" s="8"/>
      <c r="KH245" s="8"/>
      <c r="KI245" s="8"/>
      <c r="KJ245" s="8"/>
      <c r="KK245" s="8"/>
      <c r="KL245" s="8"/>
      <c r="KM245" s="8"/>
      <c r="KN245" s="8"/>
      <c r="KO245" s="8"/>
      <c r="KP245" s="8"/>
      <c r="KQ245" s="8"/>
      <c r="KR245" s="8"/>
      <c r="KS245" s="8"/>
      <c r="KT245" s="8"/>
      <c r="KU245" s="8"/>
      <c r="KV245" s="8"/>
      <c r="KW245" s="8"/>
      <c r="KX245" s="8"/>
      <c r="KY245" s="8"/>
      <c r="KZ245" s="8"/>
      <c r="LA245" s="8"/>
      <c r="LB245" s="8"/>
      <c r="LC245" s="8"/>
      <c r="LD245" s="8"/>
      <c r="LE245" s="8"/>
      <c r="LF245" s="8"/>
      <c r="LG245" s="8"/>
      <c r="LH245" s="8"/>
      <c r="LI245" s="8"/>
      <c r="LJ245" s="8"/>
      <c r="LK245" s="8"/>
      <c r="LL245" s="8"/>
      <c r="LM245" s="8"/>
      <c r="LN245" s="8"/>
      <c r="LO245" s="8"/>
      <c r="LP245" s="8"/>
      <c r="LQ245" s="8"/>
      <c r="LR245" s="8"/>
      <c r="LS245" s="8"/>
      <c r="LT245" s="8"/>
      <c r="LU245" s="8"/>
      <c r="LV245" s="8"/>
      <c r="LW245" s="8"/>
      <c r="LX245" s="8"/>
      <c r="LY245" s="8"/>
      <c r="LZ245" s="8"/>
      <c r="MA245" s="8"/>
      <c r="MB245" s="8"/>
      <c r="MC245" s="8"/>
      <c r="MD245" s="8"/>
      <c r="ME245" s="8"/>
      <c r="MF245" s="8"/>
      <c r="MG245" s="8"/>
      <c r="MH245" s="8"/>
      <c r="MI245" s="8"/>
      <c r="MJ245" s="8"/>
      <c r="MK245" s="8"/>
      <c r="ML245" s="8"/>
      <c r="MM245" s="8"/>
      <c r="MN245" s="8"/>
      <c r="MO245" s="8"/>
      <c r="MP245" s="8"/>
      <c r="MQ245" s="8"/>
      <c r="MR245" s="8"/>
      <c r="MS245" s="8"/>
      <c r="MT245" s="8"/>
      <c r="MU245" s="8"/>
      <c r="MV245" s="8"/>
      <c r="MW245" s="8"/>
      <c r="MX245" s="8"/>
      <c r="MY245" s="8"/>
      <c r="MZ245" s="8"/>
      <c r="NA245" s="8"/>
      <c r="NB245" s="8"/>
      <c r="NC245" s="8"/>
      <c r="ND245" s="8"/>
      <c r="NE245" s="8"/>
      <c r="NF245" s="8"/>
      <c r="NG245" s="8"/>
      <c r="NH245" s="8"/>
      <c r="NI245" s="8"/>
      <c r="NJ245" s="8"/>
      <c r="NK245" s="8"/>
      <c r="NL245" s="8"/>
      <c r="NM245" s="8"/>
      <c r="NN245" s="8"/>
      <c r="NO245" s="8"/>
      <c r="NP245" s="8"/>
      <c r="NQ245" s="8"/>
      <c r="NR245" s="8"/>
      <c r="NS245" s="8"/>
      <c r="NT245" s="8"/>
      <c r="NU245" s="8"/>
      <c r="NV245" s="8"/>
      <c r="NW245" s="8"/>
      <c r="NX245" s="8"/>
      <c r="NY245" s="8"/>
      <c r="NZ245" s="8"/>
      <c r="OA245" s="8"/>
      <c r="OB245" s="8"/>
      <c r="OC245" s="8"/>
      <c r="OD245" s="8"/>
      <c r="OE245" s="8"/>
      <c r="OF245" s="8"/>
      <c r="OG245" s="8"/>
      <c r="OH245" s="8"/>
      <c r="OI245" s="8"/>
      <c r="OJ245" s="8"/>
      <c r="OK245" s="8"/>
      <c r="OL245" s="8"/>
      <c r="OM245" s="8"/>
      <c r="ON245" s="8"/>
      <c r="OO245" s="8"/>
      <c r="OP245" s="8"/>
      <c r="OQ245" s="8"/>
      <c r="OR245" s="8"/>
      <c r="OS245" s="8"/>
      <c r="OT245" s="8"/>
      <c r="OU245" s="8"/>
      <c r="OV245" s="8"/>
      <c r="OW245" s="8"/>
      <c r="OX245" s="8"/>
      <c r="OY245" s="8"/>
      <c r="OZ245" s="8"/>
      <c r="PA245" s="8"/>
      <c r="PB245" s="8"/>
      <c r="PC245" s="8"/>
      <c r="PD245" s="8"/>
      <c r="PE245" s="8"/>
      <c r="PF245" s="8"/>
      <c r="PG245" s="8"/>
      <c r="PH245" s="8"/>
      <c r="PI245" s="8"/>
      <c r="PJ245" s="8"/>
      <c r="PK245" s="8"/>
      <c r="PL245" s="8"/>
      <c r="PM245" s="8"/>
      <c r="PN245" s="8"/>
      <c r="PO245" s="8"/>
      <c r="PP245" s="8"/>
      <c r="PQ245" s="8"/>
      <c r="PR245" s="8"/>
      <c r="PS245" s="8"/>
      <c r="PT245" s="8"/>
      <c r="PU245" s="8"/>
      <c r="PV245" s="8"/>
      <c r="PW245" s="8"/>
      <c r="PX245" s="8"/>
      <c r="PY245" s="8"/>
      <c r="PZ245" s="8"/>
      <c r="QA245" s="8"/>
      <c r="QB245" s="8"/>
      <c r="QC245" s="8"/>
      <c r="QD245" s="8"/>
      <c r="QE245" s="8"/>
      <c r="QF245" s="8"/>
      <c r="QG245" s="8"/>
      <c r="QH245" s="8"/>
      <c r="QI245" s="8"/>
      <c r="QJ245" s="8"/>
      <c r="QK245" s="8"/>
      <c r="QL245" s="8"/>
      <c r="QM245" s="8"/>
      <c r="QN245" s="8"/>
      <c r="QO245" s="8"/>
      <c r="QP245" s="8"/>
      <c r="QQ245" s="8"/>
      <c r="QR245" s="8"/>
      <c r="QS245" s="8"/>
      <c r="QT245" s="8"/>
      <c r="QU245" s="8"/>
      <c r="QV245" s="8"/>
      <c r="QW245" s="8"/>
      <c r="QX245" s="8"/>
      <c r="QY245" s="8"/>
      <c r="QZ245" s="8"/>
      <c r="RA245" s="8"/>
      <c r="RB245" s="8"/>
      <c r="RC245" s="8"/>
      <c r="RD245" s="8"/>
      <c r="RE245" s="8"/>
      <c r="RF245" s="8"/>
      <c r="RG245" s="8"/>
      <c r="RH245" s="8"/>
      <c r="RI245" s="8"/>
      <c r="RJ245" s="8"/>
      <c r="RK245" s="8"/>
      <c r="RL245" s="8"/>
      <c r="RM245" s="8"/>
      <c r="RN245" s="8"/>
      <c r="RO245" s="8"/>
      <c r="RP245" s="8"/>
      <c r="RQ245" s="8"/>
      <c r="RR245" s="8"/>
      <c r="RS245" s="8"/>
      <c r="RT245" s="8"/>
      <c r="RU245" s="8"/>
      <c r="RV245" s="8"/>
      <c r="RW245" s="8"/>
      <c r="RX245" s="8"/>
      <c r="RY245" s="8"/>
      <c r="RZ245" s="8"/>
      <c r="SA245" s="8"/>
      <c r="SB245" s="8"/>
      <c r="SC245" s="8"/>
      <c r="SD245" s="8"/>
      <c r="SE245" s="8"/>
      <c r="SF245" s="8"/>
      <c r="SG245" s="8"/>
      <c r="SH245" s="8"/>
      <c r="SI245" s="8"/>
      <c r="SJ245" s="8"/>
      <c r="SK245" s="8"/>
      <c r="SL245" s="8"/>
      <c r="SM245" s="8"/>
      <c r="SN245" s="8"/>
      <c r="SO245" s="8"/>
      <c r="SP245" s="8"/>
      <c r="SQ245" s="8"/>
      <c r="SR245" s="8"/>
      <c r="SS245" s="8"/>
      <c r="ST245" s="8"/>
      <c r="SU245" s="8"/>
      <c r="SV245" s="8"/>
      <c r="SW245" s="8"/>
      <c r="SX245" s="8"/>
      <c r="SY245" s="8"/>
      <c r="SZ245" s="8"/>
      <c r="TA245" s="8"/>
      <c r="TB245" s="8"/>
      <c r="TC245" s="8"/>
      <c r="TD245" s="8"/>
      <c r="TE245" s="8"/>
      <c r="TF245" s="8"/>
      <c r="TG245" s="8"/>
      <c r="TH245" s="8"/>
      <c r="TI245" s="8"/>
      <c r="TJ245" s="8"/>
      <c r="TK245" s="8"/>
      <c r="TL245" s="8"/>
      <c r="TM245" s="8"/>
      <c r="TN245" s="8"/>
      <c r="TO245" s="8"/>
      <c r="TP245" s="8"/>
      <c r="TQ245" s="8"/>
      <c r="TR245" s="8"/>
      <c r="TS245" s="8"/>
      <c r="TT245" s="8"/>
      <c r="TU245" s="8"/>
      <c r="TV245" s="8"/>
      <c r="TW245" s="8"/>
      <c r="TX245" s="8"/>
      <c r="TY245" s="8"/>
      <c r="TZ245" s="8"/>
      <c r="UA245" s="8"/>
      <c r="UB245" s="8"/>
      <c r="UC245" s="8"/>
      <c r="UD245" s="8"/>
      <c r="UE245" s="8"/>
      <c r="UF245" s="8"/>
      <c r="UG245" s="8"/>
      <c r="UH245" s="8"/>
      <c r="UI245" s="8"/>
      <c r="UJ245" s="8"/>
      <c r="UK245" s="8"/>
      <c r="UL245" s="8"/>
      <c r="UM245" s="8"/>
      <c r="UN245" s="8"/>
      <c r="UO245" s="8"/>
      <c r="UP245" s="8"/>
      <c r="UQ245" s="8"/>
      <c r="UR245" s="8"/>
      <c r="US245" s="8"/>
      <c r="UT245" s="8"/>
      <c r="UU245" s="8"/>
      <c r="UV245" s="8"/>
      <c r="UW245" s="8"/>
      <c r="UX245" s="8"/>
      <c r="UY245" s="8"/>
      <c r="UZ245" s="8"/>
      <c r="VA245" s="8"/>
      <c r="VB245" s="8"/>
      <c r="VC245" s="8"/>
      <c r="VD245" s="8"/>
      <c r="VE245" s="8"/>
      <c r="VF245" s="8"/>
      <c r="VG245" s="8"/>
      <c r="VH245" s="8"/>
      <c r="VI245" s="8"/>
      <c r="VJ245" s="8"/>
      <c r="VK245" s="8"/>
      <c r="VL245" s="8"/>
      <c r="VM245" s="8"/>
      <c r="VN245" s="8"/>
      <c r="VO245" s="8"/>
      <c r="VP245" s="8"/>
      <c r="VQ245" s="8"/>
      <c r="VR245" s="8"/>
      <c r="VS245" s="8"/>
      <c r="VT245" s="8"/>
      <c r="VU245" s="8"/>
      <c r="VV245" s="8"/>
      <c r="VW245" s="8"/>
      <c r="VX245" s="8"/>
      <c r="VY245" s="8"/>
      <c r="VZ245" s="8"/>
      <c r="WA245" s="8"/>
      <c r="WB245" s="8"/>
      <c r="WC245" s="8"/>
      <c r="WD245" s="8"/>
      <c r="WE245" s="8"/>
      <c r="WF245" s="8"/>
      <c r="WG245" s="8"/>
      <c r="WH245" s="8"/>
      <c r="WI245" s="8"/>
      <c r="WJ245" s="8"/>
      <c r="WK245" s="8"/>
      <c r="WL245" s="8"/>
      <c r="WM245" s="8"/>
      <c r="WN245" s="8"/>
      <c r="WO245" s="8"/>
      <c r="WP245" s="8"/>
      <c r="WQ245" s="8"/>
      <c r="WR245" s="8"/>
      <c r="WS245" s="8"/>
      <c r="WT245" s="8"/>
      <c r="WU245" s="8"/>
      <c r="WV245" s="8"/>
      <c r="WW245" s="8"/>
      <c r="WX245" s="8"/>
      <c r="WY245" s="8"/>
      <c r="WZ245" s="8"/>
      <c r="XA245" s="8"/>
      <c r="XB245" s="8"/>
      <c r="XC245" s="8"/>
      <c r="XD245" s="8"/>
      <c r="XE245" s="8"/>
      <c r="XF245" s="8"/>
      <c r="XG245" s="8"/>
      <c r="XH245" s="8"/>
      <c r="XI245" s="8"/>
      <c r="XJ245" s="8"/>
      <c r="XK245" s="8"/>
      <c r="XL245" s="8"/>
      <c r="XM245" s="8"/>
      <c r="XN245" s="8"/>
      <c r="XO245" s="8"/>
      <c r="XP245" s="8"/>
      <c r="XQ245" s="8"/>
      <c r="XR245" s="8"/>
      <c r="XS245" s="8"/>
      <c r="XT245" s="8"/>
      <c r="XU245" s="8"/>
      <c r="XV245" s="8"/>
      <c r="XW245" s="8"/>
      <c r="XX245" s="8"/>
      <c r="XY245" s="8"/>
      <c r="XZ245" s="8"/>
      <c r="YA245" s="8"/>
      <c r="YB245" s="8"/>
      <c r="YC245" s="8"/>
      <c r="YD245" s="8"/>
      <c r="YE245" s="8"/>
      <c r="YF245" s="8"/>
      <c r="YG245" s="8"/>
      <c r="YH245" s="8"/>
      <c r="YI245" s="8"/>
      <c r="YJ245" s="8"/>
      <c r="YK245" s="8"/>
      <c r="YL245" s="8"/>
      <c r="YM245" s="8"/>
      <c r="YN245" s="8"/>
      <c r="YO245" s="8"/>
      <c r="YP245" s="8"/>
      <c r="YQ245" s="8"/>
      <c r="YR245" s="8"/>
      <c r="YS245" s="8"/>
      <c r="YT245" s="8"/>
      <c r="YU245" s="8"/>
      <c r="YV245" s="8"/>
      <c r="YW245" s="8"/>
      <c r="YX245" s="8"/>
      <c r="YY245" s="8"/>
      <c r="YZ245" s="8"/>
      <c r="ZA245" s="8"/>
      <c r="ZB245" s="8"/>
      <c r="ZC245" s="8"/>
      <c r="ZD245" s="8"/>
      <c r="ZE245" s="8"/>
      <c r="ZF245" s="8"/>
      <c r="ZG245" s="8"/>
      <c r="ZH245" s="8"/>
      <c r="ZI245" s="8"/>
      <c r="ZJ245" s="8"/>
      <c r="ZK245" s="8"/>
      <c r="ZL245" s="8"/>
      <c r="ZM245" s="8"/>
      <c r="ZN245" s="8"/>
      <c r="ZO245" s="8"/>
      <c r="ZP245" s="8"/>
      <c r="ZQ245" s="8"/>
      <c r="ZR245" s="8"/>
      <c r="ZS245" s="8"/>
      <c r="ZT245" s="8"/>
      <c r="ZU245" s="8"/>
      <c r="ZV245" s="8"/>
      <c r="ZW245" s="8"/>
      <c r="ZX245" s="8"/>
      <c r="ZY245" s="8"/>
      <c r="ZZ245" s="8"/>
      <c r="AAA245" s="8"/>
      <c r="AAB245" s="8"/>
      <c r="AAC245" s="8"/>
      <c r="AAD245" s="8"/>
      <c r="AAE245" s="8"/>
      <c r="AAF245" s="8"/>
      <c r="AAG245" s="8"/>
      <c r="AAH245" s="8"/>
      <c r="AAI245" s="8"/>
      <c r="AAJ245" s="8"/>
      <c r="AAK245" s="8"/>
      <c r="AAL245" s="8"/>
      <c r="AAM245" s="8"/>
      <c r="AAN245" s="8"/>
      <c r="AAO245" s="8"/>
      <c r="AAP245" s="8"/>
      <c r="AAQ245" s="8"/>
      <c r="AAR245" s="8"/>
      <c r="AAS245" s="8"/>
      <c r="AAT245" s="8"/>
      <c r="AAU245" s="8"/>
      <c r="AAV245" s="8"/>
      <c r="AAW245" s="8"/>
      <c r="AAX245" s="8"/>
      <c r="AAY245" s="8"/>
      <c r="AAZ245" s="8"/>
      <c r="ABA245" s="8"/>
      <c r="ABB245" s="8"/>
      <c r="ABC245" s="8"/>
      <c r="ABD245" s="8"/>
      <c r="ABE245" s="8"/>
      <c r="ABF245" s="8"/>
      <c r="ABG245" s="8"/>
      <c r="ABH245" s="8"/>
      <c r="ABI245" s="8"/>
      <c r="ABJ245" s="8"/>
      <c r="ABK245" s="8"/>
      <c r="ABL245" s="8"/>
      <c r="ABM245" s="8"/>
      <c r="ABN245" s="8"/>
      <c r="ABO245" s="8"/>
      <c r="ABP245" s="8"/>
      <c r="ABQ245" s="8"/>
      <c r="ABR245" s="8"/>
      <c r="ABS245" s="8"/>
      <c r="ABT245" s="8"/>
      <c r="ABU245" s="8"/>
      <c r="ABV245" s="8"/>
      <c r="ABW245" s="8"/>
      <c r="ABX245" s="8"/>
      <c r="ABY245" s="8"/>
      <c r="ABZ245" s="8"/>
      <c r="ACA245" s="8"/>
      <c r="ACB245" s="8"/>
      <c r="ACC245" s="8"/>
      <c r="ACD245" s="8"/>
      <c r="ACE245" s="8"/>
      <c r="ACF245" s="8"/>
      <c r="ACG245" s="8"/>
      <c r="ACH245" s="8"/>
      <c r="ACI245" s="8"/>
      <c r="ACJ245" s="8"/>
      <c r="ACK245" s="8"/>
      <c r="ACL245" s="8"/>
      <c r="ACM245" s="8"/>
      <c r="ACN245" s="8"/>
      <c r="ACO245" s="8"/>
      <c r="ACP245" s="8"/>
      <c r="ACQ245" s="8"/>
      <c r="ACR245" s="8"/>
      <c r="ACS245" s="8"/>
      <c r="ACT245" s="8"/>
      <c r="ACU245" s="8"/>
      <c r="ACV245" s="8"/>
      <c r="ACW245" s="8"/>
      <c r="ACX245" s="8"/>
      <c r="ACY245" s="8"/>
      <c r="ACZ245" s="8"/>
      <c r="ADA245" s="8"/>
      <c r="ADB245" s="8"/>
      <c r="ADC245" s="8"/>
      <c r="ADD245" s="8"/>
      <c r="ADE245" s="8"/>
      <c r="ADF245" s="8"/>
      <c r="ADG245" s="8"/>
      <c r="ADH245" s="8"/>
      <c r="ADI245" s="8"/>
      <c r="ADJ245" s="8"/>
      <c r="ADK245" s="8"/>
      <c r="ADL245" s="8"/>
      <c r="ADM245" s="8"/>
      <c r="ADN245" s="8"/>
      <c r="ADO245" s="8"/>
      <c r="ADP245" s="8"/>
      <c r="ADQ245" s="8"/>
      <c r="ADR245" s="8"/>
      <c r="ADS245" s="8"/>
      <c r="ADT245" s="8"/>
      <c r="ADU245" s="8"/>
      <c r="ADV245" s="8"/>
      <c r="ADW245" s="8"/>
      <c r="ADX245" s="8"/>
      <c r="ADY245" s="8"/>
      <c r="ADZ245" s="8"/>
      <c r="AEA245" s="8"/>
      <c r="AEB245" s="8"/>
      <c r="AEC245" s="8"/>
      <c r="AED245" s="8"/>
      <c r="AEE245" s="8"/>
      <c r="AEF245" s="8"/>
      <c r="AEG245" s="8"/>
      <c r="AEH245" s="8"/>
      <c r="AEI245" s="8"/>
      <c r="AEJ245" s="8"/>
      <c r="AEK245" s="8"/>
      <c r="AEL245" s="8"/>
      <c r="AEM245" s="8"/>
      <c r="AEN245" s="8"/>
      <c r="AEO245" s="8"/>
      <c r="AEP245" s="8"/>
      <c r="AEQ245" s="8"/>
      <c r="AER245" s="8"/>
      <c r="AES245" s="8"/>
      <c r="AET245" s="8"/>
      <c r="AEU245" s="8"/>
      <c r="AEV245" s="8"/>
      <c r="AEW245" s="8"/>
      <c r="AEX245" s="8"/>
      <c r="AEY245" s="8"/>
      <c r="AEZ245" s="8"/>
      <c r="AFA245" s="8"/>
      <c r="AFB245" s="8"/>
      <c r="AFC245" s="8"/>
      <c r="AFD245" s="8"/>
      <c r="AFE245" s="8"/>
      <c r="AFF245" s="8"/>
      <c r="AFG245" s="8"/>
      <c r="AFH245" s="8"/>
      <c r="AFI245" s="8"/>
      <c r="AFJ245" s="8"/>
      <c r="AFK245" s="8"/>
      <c r="AFL245" s="8"/>
      <c r="AFM245" s="8"/>
      <c r="AFN245" s="8"/>
      <c r="AFO245" s="8"/>
      <c r="AFP245" s="8"/>
      <c r="AFQ245" s="8"/>
      <c r="AFR245" s="8"/>
      <c r="AFS245" s="8"/>
      <c r="AFT245" s="8"/>
      <c r="AFU245" s="8"/>
      <c r="AFV245" s="8"/>
      <c r="AFW245" s="8"/>
      <c r="AFX245" s="8"/>
      <c r="AFY245" s="8"/>
      <c r="AFZ245" s="8"/>
      <c r="AGA245" s="8"/>
      <c r="AGB245" s="8"/>
      <c r="AGC245" s="8"/>
      <c r="AGD245" s="8"/>
      <c r="AGE245" s="8"/>
      <c r="AGF245" s="8"/>
      <c r="AGG245" s="8"/>
      <c r="AGH245" s="8"/>
      <c r="AGI245" s="8"/>
      <c r="AGJ245" s="8"/>
      <c r="AGK245" s="8"/>
      <c r="AGL245" s="8"/>
      <c r="AGM245" s="8"/>
      <c r="AGN245" s="8"/>
      <c r="AGO245" s="8"/>
      <c r="AGP245" s="8"/>
      <c r="AGQ245" s="8"/>
      <c r="AGR245" s="8"/>
      <c r="AGS245" s="8"/>
      <c r="AGT245" s="8"/>
      <c r="AGU245" s="8"/>
      <c r="AGV245" s="8"/>
      <c r="AGW245" s="8"/>
      <c r="AGX245" s="8"/>
      <c r="AGY245" s="8"/>
      <c r="AGZ245" s="8"/>
      <c r="AHA245" s="8"/>
      <c r="AHB245" s="8"/>
      <c r="AHC245" s="8"/>
      <c r="AHD245" s="8"/>
      <c r="AHE245" s="8"/>
      <c r="AHF245" s="8"/>
      <c r="AHG245" s="8"/>
      <c r="AHH245" s="8"/>
      <c r="AHI245" s="8"/>
      <c r="AHJ245" s="8"/>
      <c r="AHK245" s="8"/>
      <c r="AHL245" s="8"/>
      <c r="AHM245" s="8"/>
      <c r="AHN245" s="8"/>
      <c r="AHO245" s="8"/>
      <c r="AHP245" s="8"/>
      <c r="AHQ245" s="8"/>
      <c r="AHR245" s="8"/>
      <c r="AHS245" s="8"/>
      <c r="AHT245" s="8"/>
      <c r="AHU245" s="8"/>
      <c r="AHV245" s="8"/>
      <c r="AHW245" s="8"/>
      <c r="AHX245" s="8"/>
      <c r="AHY245" s="8"/>
      <c r="AHZ245" s="8"/>
      <c r="AIA245" s="8"/>
      <c r="AIB245" s="8"/>
      <c r="AIC245" s="8"/>
      <c r="AID245" s="8"/>
      <c r="AIE245" s="8"/>
      <c r="AIF245" s="8"/>
      <c r="AIG245" s="8"/>
      <c r="AIH245" s="8"/>
      <c r="AII245" s="8"/>
      <c r="AIJ245" s="8"/>
      <c r="AIK245" s="8"/>
      <c r="AIL245" s="8"/>
      <c r="AIM245" s="8"/>
      <c r="AIN245" s="8"/>
      <c r="AIO245" s="8"/>
      <c r="AIP245" s="8"/>
      <c r="AIQ245" s="8"/>
      <c r="AIR245" s="8"/>
      <c r="AIS245" s="8"/>
      <c r="AIT245" s="8"/>
      <c r="AIU245" s="8"/>
      <c r="AIV245" s="8"/>
      <c r="AIW245" s="8"/>
      <c r="AIX245" s="8"/>
      <c r="AIY245" s="8"/>
      <c r="AIZ245" s="8"/>
      <c r="AJA245" s="8"/>
      <c r="AJB245" s="8"/>
      <c r="AJC245" s="8"/>
      <c r="AJD245" s="8"/>
      <c r="AJE245" s="8"/>
      <c r="AJF245" s="8"/>
      <c r="AJG245" s="8"/>
      <c r="AJH245" s="8"/>
      <c r="AJI245" s="8"/>
      <c r="AJJ245" s="8"/>
      <c r="AJK245" s="8"/>
      <c r="AJL245" s="8"/>
      <c r="AJM245" s="8"/>
      <c r="AJN245" s="8"/>
      <c r="AJO245" s="8"/>
      <c r="AJP245" s="8"/>
      <c r="AJQ245" s="8"/>
      <c r="AJR245" s="8"/>
      <c r="AJS245" s="8"/>
      <c r="AJT245" s="8"/>
      <c r="AJU245" s="8"/>
      <c r="AJV245" s="8"/>
      <c r="AJW245" s="8"/>
      <c r="AJX245" s="8"/>
      <c r="AJY245" s="8"/>
      <c r="AJZ245" s="8"/>
      <c r="AKA245" s="8"/>
      <c r="AKB245" s="8"/>
      <c r="AKC245" s="8"/>
      <c r="AKD245" s="8"/>
      <c r="AKE245" s="8"/>
      <c r="AKF245" s="8"/>
      <c r="AKG245" s="8"/>
      <c r="AKH245" s="8"/>
      <c r="AKI245" s="8"/>
      <c r="AKJ245" s="8"/>
      <c r="AKK245" s="8"/>
      <c r="AKL245" s="8"/>
      <c r="AKM245" s="8"/>
      <c r="AKN245" s="8"/>
      <c r="AKO245" s="8"/>
      <c r="AKP245" s="8"/>
      <c r="AKQ245" s="8"/>
      <c r="AKR245" s="8"/>
      <c r="AKS245" s="8"/>
      <c r="AKT245" s="8"/>
      <c r="AKU245" s="8"/>
      <c r="AKV245" s="8"/>
      <c r="AKW245" s="8"/>
      <c r="AKX245" s="8"/>
      <c r="AKY245" s="8"/>
      <c r="AKZ245" s="8"/>
      <c r="ALA245" s="8"/>
      <c r="ALB245" s="8"/>
      <c r="ALC245" s="8"/>
      <c r="ALD245" s="8"/>
      <c r="ALE245" s="8"/>
      <c r="ALF245" s="8"/>
      <c r="ALG245" s="8"/>
      <c r="ALH245" s="8"/>
      <c r="ALI245" s="8"/>
      <c r="ALJ245" s="8"/>
      <c r="ALK245" s="8"/>
      <c r="ALL245" s="8"/>
      <c r="ALM245" s="8"/>
      <c r="ALN245" s="8"/>
      <c r="ALO245" s="8"/>
      <c r="ALP245" s="8"/>
      <c r="ALQ245" s="8"/>
      <c r="ALR245" s="8"/>
      <c r="ALS245" s="8"/>
      <c r="ALT245" s="8"/>
      <c r="ALU245" s="8"/>
      <c r="ALV245" s="8"/>
      <c r="ALW245" s="8"/>
    </row>
    <row r="246" spans="1:1014" s="12" customFormat="1" ht="24" customHeight="1" x14ac:dyDescent="0.2">
      <c r="A246" s="55" t="s">
        <v>146</v>
      </c>
      <c r="B246" s="78"/>
      <c r="C246" s="56"/>
      <c r="D246" s="57"/>
      <c r="E246" s="65"/>
      <c r="F246" s="83">
        <f>SUM(F225:F245)</f>
        <v>0</v>
      </c>
      <c r="G246" s="83">
        <f t="shared" ref="G246" si="46">SUM(G225:G245)</f>
        <v>0</v>
      </c>
      <c r="H246" s="83">
        <f>SUM(H225:H245)</f>
        <v>0</v>
      </c>
      <c r="I246" s="83">
        <f>SUM(I225:I245)</f>
        <v>0</v>
      </c>
      <c r="J246" s="96"/>
      <c r="K246" s="96"/>
      <c r="L246" s="83"/>
      <c r="M246" s="97">
        <f>SUM(M225:M245)</f>
        <v>0</v>
      </c>
      <c r="ALX246" s="13"/>
      <c r="ALY246" s="13"/>
      <c r="ALZ246" s="13"/>
    </row>
    <row r="247" spans="1:1014" s="8" customFormat="1" ht="10" customHeight="1" x14ac:dyDescent="0.2">
      <c r="A247" s="58"/>
      <c r="B247" s="58"/>
      <c r="C247" s="59"/>
      <c r="D247" s="60"/>
      <c r="E247" s="61"/>
      <c r="F247" s="21"/>
      <c r="G247" s="84"/>
      <c r="H247" s="21"/>
      <c r="I247" s="84"/>
      <c r="J247" s="84"/>
      <c r="K247" s="84"/>
      <c r="L247" s="84"/>
      <c r="M247" s="84"/>
      <c r="ALU247" s="7"/>
      <c r="ALV247" s="7"/>
      <c r="ALW247" s="7"/>
      <c r="ALX247" s="7"/>
      <c r="ALY247" s="7"/>
      <c r="ALZ247" s="7"/>
    </row>
    <row r="248" spans="1:1014" s="8" customFormat="1" x14ac:dyDescent="0.2">
      <c r="A248" s="33" t="s">
        <v>72</v>
      </c>
      <c r="B248" s="79" t="s">
        <v>167</v>
      </c>
      <c r="C248" s="72">
        <v>250</v>
      </c>
      <c r="D248" s="46">
        <v>10</v>
      </c>
      <c r="E248" s="38">
        <v>25</v>
      </c>
      <c r="F248" s="19"/>
      <c r="G248" s="80">
        <f>F248*D248</f>
        <v>0</v>
      </c>
      <c r="H248" s="19"/>
      <c r="I248" s="80">
        <f t="shared" ref="I248:I249" si="47">H248*D248</f>
        <v>0</v>
      </c>
      <c r="J248" s="87">
        <f t="shared" si="36"/>
        <v>0</v>
      </c>
      <c r="K248" s="87">
        <f t="shared" si="37"/>
        <v>0</v>
      </c>
      <c r="L248" s="100">
        <v>4.5</v>
      </c>
      <c r="M248" s="101">
        <f>I248*L248</f>
        <v>0</v>
      </c>
      <c r="ALX248" s="7"/>
      <c r="ALY248" s="7"/>
      <c r="ALZ248" s="7"/>
    </row>
    <row r="249" spans="1:1014" s="8" customFormat="1" x14ac:dyDescent="0.2">
      <c r="A249" s="33" t="s">
        <v>72</v>
      </c>
      <c r="B249" s="79" t="s">
        <v>168</v>
      </c>
      <c r="C249" s="72">
        <v>250</v>
      </c>
      <c r="D249" s="46">
        <v>10</v>
      </c>
      <c r="E249" s="38">
        <v>25</v>
      </c>
      <c r="F249" s="19"/>
      <c r="G249" s="80">
        <f>F249*D249</f>
        <v>0</v>
      </c>
      <c r="H249" s="19"/>
      <c r="I249" s="80">
        <f t="shared" si="47"/>
        <v>0</v>
      </c>
      <c r="J249" s="87">
        <f t="shared" si="36"/>
        <v>0</v>
      </c>
      <c r="K249" s="87">
        <f t="shared" si="37"/>
        <v>0</v>
      </c>
      <c r="L249" s="100">
        <v>4.5</v>
      </c>
      <c r="M249" s="101">
        <f t="shared" ref="M249" si="48">I249*L249</f>
        <v>0</v>
      </c>
      <c r="ALX249" s="7"/>
      <c r="ALY249" s="7"/>
      <c r="ALZ249" s="7"/>
    </row>
    <row r="250" spans="1:1014" s="12" customFormat="1" ht="26" customHeight="1" x14ac:dyDescent="0.2">
      <c r="A250" s="55" t="s">
        <v>73</v>
      </c>
      <c r="B250" s="55"/>
      <c r="C250" s="56"/>
      <c r="D250" s="57"/>
      <c r="E250" s="65"/>
      <c r="F250" s="83">
        <f>SUM(F248:F249)</f>
        <v>0</v>
      </c>
      <c r="G250" s="83">
        <f>SUM(G248:G249)</f>
        <v>0</v>
      </c>
      <c r="H250" s="83">
        <f>SUM(H248:H249)</f>
        <v>0</v>
      </c>
      <c r="I250" s="83">
        <f>SUM(I248:I249)</f>
        <v>0</v>
      </c>
      <c r="J250" s="96"/>
      <c r="K250" s="96"/>
      <c r="L250" s="83"/>
      <c r="M250" s="97">
        <f>SUM(M248:M249)</f>
        <v>0</v>
      </c>
      <c r="ALX250" s="13"/>
      <c r="ALY250" s="13"/>
      <c r="ALZ250" s="13"/>
    </row>
    <row r="251" spans="1:1014" s="8" customFormat="1" ht="10" customHeight="1" x14ac:dyDescent="0.2">
      <c r="A251" s="58"/>
      <c r="B251" s="58"/>
      <c r="C251" s="59"/>
      <c r="D251" s="60"/>
      <c r="E251" s="61"/>
      <c r="F251" s="21"/>
      <c r="G251" s="84"/>
      <c r="H251" s="21"/>
      <c r="I251" s="84"/>
      <c r="J251" s="84"/>
      <c r="K251" s="84"/>
      <c r="L251" s="84"/>
      <c r="M251" s="84"/>
      <c r="ALU251" s="7"/>
      <c r="ALV251" s="7"/>
      <c r="ALW251" s="7"/>
      <c r="ALX251" s="7"/>
      <c r="ALY251" s="7"/>
      <c r="ALZ251" s="7"/>
    </row>
    <row r="252" spans="1:1014" s="8" customFormat="1" x14ac:dyDescent="0.2">
      <c r="A252" s="33" t="s">
        <v>140</v>
      </c>
      <c r="B252" s="79" t="s">
        <v>169</v>
      </c>
      <c r="C252" s="72">
        <v>75</v>
      </c>
      <c r="D252" s="46">
        <v>5</v>
      </c>
      <c r="E252" s="38">
        <v>15</v>
      </c>
      <c r="F252" s="19"/>
      <c r="G252" s="80">
        <f>F252*D252</f>
        <v>0</v>
      </c>
      <c r="H252" s="19"/>
      <c r="I252" s="80">
        <f t="shared" ref="I252:I253" si="49">H252*D252</f>
        <v>0</v>
      </c>
      <c r="J252" s="87">
        <f t="shared" si="36"/>
        <v>0</v>
      </c>
      <c r="K252" s="87">
        <f t="shared" si="37"/>
        <v>0</v>
      </c>
      <c r="L252" s="100">
        <v>4.5</v>
      </c>
      <c r="M252" s="101">
        <f t="shared" ref="M252:M253" si="50">I252*L252</f>
        <v>0</v>
      </c>
      <c r="ALU252" s="7"/>
      <c r="ALV252" s="7"/>
      <c r="ALW252" s="7"/>
      <c r="ALX252" s="7"/>
      <c r="ALY252" s="7"/>
      <c r="ALZ252" s="7"/>
    </row>
    <row r="253" spans="1:1014" s="8" customFormat="1" x14ac:dyDescent="0.2">
      <c r="A253" s="33" t="s">
        <v>140</v>
      </c>
      <c r="B253" s="79" t="s">
        <v>170</v>
      </c>
      <c r="C253" s="72">
        <v>75</v>
      </c>
      <c r="D253" s="46">
        <v>5</v>
      </c>
      <c r="E253" s="38">
        <v>15</v>
      </c>
      <c r="F253" s="19"/>
      <c r="G253" s="80">
        <f>F253*D253</f>
        <v>0</v>
      </c>
      <c r="H253" s="19"/>
      <c r="I253" s="80">
        <f t="shared" si="49"/>
        <v>0</v>
      </c>
      <c r="J253" s="87">
        <f t="shared" si="36"/>
        <v>0</v>
      </c>
      <c r="K253" s="87">
        <f t="shared" si="37"/>
        <v>0</v>
      </c>
      <c r="L253" s="100">
        <v>4.5</v>
      </c>
      <c r="M253" s="101">
        <f t="shared" si="50"/>
        <v>0</v>
      </c>
      <c r="ALX253" s="7"/>
      <c r="ALY253" s="7"/>
      <c r="ALZ253" s="7"/>
    </row>
    <row r="254" spans="1:1014" s="12" customFormat="1" ht="26" customHeight="1" x14ac:dyDescent="0.2">
      <c r="A254" s="55" t="s">
        <v>141</v>
      </c>
      <c r="B254" s="55"/>
      <c r="C254" s="56"/>
      <c r="D254" s="57"/>
      <c r="E254" s="65"/>
      <c r="F254" s="83">
        <f>SUM(F252:F253)</f>
        <v>0</v>
      </c>
      <c r="G254" s="83">
        <f>SUM(G252:G253)</f>
        <v>0</v>
      </c>
      <c r="H254" s="83">
        <f>SUM(H252:H253)</f>
        <v>0</v>
      </c>
      <c r="I254" s="83">
        <f>SUM(I252:I253)</f>
        <v>0</v>
      </c>
      <c r="J254" s="96"/>
      <c r="K254" s="96"/>
      <c r="L254" s="83"/>
      <c r="M254" s="97">
        <f>SUM(M252:M253)</f>
        <v>0</v>
      </c>
      <c r="ALX254" s="13"/>
      <c r="ALY254" s="13"/>
      <c r="ALZ254" s="13"/>
    </row>
    <row r="255" spans="1:1014" s="8" customFormat="1" ht="10" customHeight="1" x14ac:dyDescent="0.2">
      <c r="A255" s="58"/>
      <c r="B255" s="58"/>
      <c r="C255" s="59"/>
      <c r="D255" s="60"/>
      <c r="E255" s="61"/>
      <c r="F255" s="21"/>
      <c r="G255" s="84"/>
      <c r="H255" s="21"/>
      <c r="I255" s="84"/>
      <c r="J255" s="84"/>
      <c r="K255" s="84"/>
      <c r="L255" s="84"/>
      <c r="M255" s="84"/>
      <c r="ALU255" s="7"/>
      <c r="ALV255" s="7"/>
      <c r="ALW255" s="7"/>
      <c r="ALX255" s="7"/>
      <c r="ALY255" s="7"/>
      <c r="ALZ255" s="7"/>
    </row>
    <row r="256" spans="1:1014" s="8" customFormat="1" x14ac:dyDescent="0.2">
      <c r="A256" s="33" t="s">
        <v>74</v>
      </c>
      <c r="B256" s="79" t="s">
        <v>145</v>
      </c>
      <c r="C256" s="72">
        <v>60</v>
      </c>
      <c r="D256" s="46">
        <v>5</v>
      </c>
      <c r="E256" s="38">
        <v>12</v>
      </c>
      <c r="F256" s="19"/>
      <c r="G256" s="80">
        <f>F256*D256</f>
        <v>0</v>
      </c>
      <c r="H256" s="19"/>
      <c r="I256" s="80">
        <f t="shared" ref="I256" si="51">H256*D256</f>
        <v>0</v>
      </c>
      <c r="J256" s="87">
        <f t="shared" si="36"/>
        <v>0</v>
      </c>
      <c r="K256" s="87">
        <f t="shared" si="37"/>
        <v>0</v>
      </c>
      <c r="L256" s="100">
        <v>22</v>
      </c>
      <c r="M256" s="101">
        <f t="shared" ref="M256" si="52">I256*L256</f>
        <v>0</v>
      </c>
      <c r="ALU256" s="7"/>
      <c r="ALV256" s="7"/>
      <c r="ALW256" s="7"/>
      <c r="ALX256" s="7"/>
      <c r="ALY256" s="7"/>
      <c r="ALZ256" s="7"/>
    </row>
    <row r="257" spans="1:1014" s="12" customFormat="1" ht="25.25" customHeight="1" x14ac:dyDescent="0.2">
      <c r="A257" s="55" t="s">
        <v>75</v>
      </c>
      <c r="B257" s="55"/>
      <c r="C257" s="56"/>
      <c r="D257" s="57"/>
      <c r="E257" s="57"/>
      <c r="F257" s="83">
        <f>F256</f>
        <v>0</v>
      </c>
      <c r="G257" s="83">
        <f t="shared" ref="G257" si="53">G256</f>
        <v>0</v>
      </c>
      <c r="H257" s="83">
        <f>H256</f>
        <v>0</v>
      </c>
      <c r="I257" s="83">
        <f>I256</f>
        <v>0</v>
      </c>
      <c r="J257" s="96"/>
      <c r="K257" s="96"/>
      <c r="L257" s="83"/>
      <c r="M257" s="97">
        <f>SUM(M256)</f>
        <v>0</v>
      </c>
      <c r="ALU257" s="13"/>
      <c r="ALV257" s="13"/>
      <c r="ALW257" s="13"/>
      <c r="ALX257" s="13"/>
      <c r="ALY257" s="13"/>
      <c r="ALZ257" s="13"/>
    </row>
    <row r="258" spans="1:1014" s="16" customFormat="1" ht="26" customHeight="1" x14ac:dyDescent="0.2">
      <c r="A258" s="15"/>
      <c r="B258" s="15"/>
      <c r="C258" s="107">
        <f>B1</f>
        <v>0</v>
      </c>
      <c r="D258" s="107"/>
      <c r="E258" s="107"/>
      <c r="F258" s="107"/>
      <c r="G258" s="108">
        <f>G105+G126+G143+G151+G173+G188+G212+G223+G246+G250+G254+G257</f>
        <v>0</v>
      </c>
      <c r="H258" s="109"/>
      <c r="I258" s="108"/>
      <c r="M258" s="106">
        <f>M257+M254+M250+M246+M223+M212+M188+M173+M151+M143+M126+M105</f>
        <v>0</v>
      </c>
      <c r="ALU258" s="15"/>
      <c r="ALV258" s="15"/>
      <c r="ALW258" s="15"/>
      <c r="ALX258" s="15"/>
      <c r="ALY258" s="15"/>
      <c r="ALZ258" s="15"/>
    </row>
    <row r="259" spans="1:1014" s="17" customFormat="1" ht="19" x14ac:dyDescent="0.2">
      <c r="C259" s="110" t="s">
        <v>176</v>
      </c>
      <c r="D259" s="110"/>
      <c r="E259" s="110"/>
      <c r="F259" s="111">
        <f>SUM(G3:G54)+SUM(G57:G60)+SUM(G62:G84)+SUM(G89+G90+G91)+SUM(G93:G101)+SUM(G107:G117)+SUM(G118:G125)+SUM(G128:G142)+SUM(G145:G150)+SUM(G153:G172)+SUM(G190:G197)+SUM(G204:G207)+SUM(G225:G245)+SUM(G248:G249)+SUM(G252:G253)+G256</f>
        <v>0</v>
      </c>
      <c r="G259" s="111">
        <f>SUM(H3:H54)+SUM(H57:H60)+SUM(H62:H84)+SUM(H89+H90+H91)+SUM(H93:H101)+SUM(H107:H117)+SUM(H118:H125)+SUM(H128:H142)+SUM(H145:H150)+SUM(H153:H172)+SUM(H190:H197)+SUM(H204:H207)+SUM(H225:H245)+SUM(H248:H249)+SUM(H252:H253)+H256</f>
        <v>0</v>
      </c>
      <c r="H259" s="111">
        <f>SUM(I3:I54)+SUM(I57:I60)+SUM(I62:I84)+SUM(I89+I90+I91)+SUM(I93:I101)+SUM(I107:I117)+SUM(I118:I125)+SUM(I128:I142)+SUM(I145:I150)+SUM(I153:I172)+SUM(I190:I197)+SUM(I204:I207)+SUM(I225:I245)+SUM(I248:I249)+SUM(I252:I253)+I256</f>
        <v>0</v>
      </c>
      <c r="I259" s="111">
        <f>SUM(J3:J54)+SUM(J57:J60)+SUM(J62:J84)+SUM(J89+J90+J91)+SUM(J93:J101)+SUM(J107:J117)+SUM(J118:J125)+SUM(J128:J142)+SUM(J145:J150)+SUM(J153:J172)+SUM(J190:J197)+SUM(J204:J207)+SUM(J225:J245)+SUM(J248:J249)+SUM(J252:J253)+J256</f>
        <v>0</v>
      </c>
    </row>
    <row r="260" spans="1:1014" s="17" customFormat="1" ht="19" x14ac:dyDescent="0.2">
      <c r="C260" s="110" t="s">
        <v>181</v>
      </c>
      <c r="D260" s="110"/>
      <c r="E260" s="110"/>
      <c r="F260" s="111">
        <f>G217+G218+G220</f>
        <v>0</v>
      </c>
      <c r="G260" s="111">
        <f>H217+H218+H220</f>
        <v>0</v>
      </c>
      <c r="H260" s="111">
        <f>I217+I218+I220</f>
        <v>0</v>
      </c>
      <c r="I260" s="111">
        <f>J217+J218+J220</f>
        <v>0</v>
      </c>
    </row>
    <row r="261" spans="1:1014" s="17" customFormat="1" ht="19" x14ac:dyDescent="0.2">
      <c r="C261" s="110" t="s">
        <v>177</v>
      </c>
      <c r="D261" s="110"/>
      <c r="E261" s="110"/>
      <c r="F261" s="111">
        <f>G61+G55+G56+SUM(G85:G88)+G92+SUM(G198:G203)+SUM(G208:G211)</f>
        <v>0</v>
      </c>
      <c r="G261" s="111">
        <f>H61+H55+H56+SUM(H85:H88)+H92+SUM(H198:H203)+SUM(H208:H211)</f>
        <v>0</v>
      </c>
      <c r="H261" s="111">
        <f>I61+I55+I56+SUM(I85:I88)+I92+SUM(I198:I203)+SUM(I208:I211)</f>
        <v>0</v>
      </c>
      <c r="I261" s="111">
        <f>J61+J55+J56+SUM(J85:J88)+J92+SUM(J198:J203)+SUM(J208:J211)</f>
        <v>0</v>
      </c>
    </row>
    <row r="262" spans="1:1014" s="17" customFormat="1" ht="19" x14ac:dyDescent="0.2">
      <c r="C262" s="110" t="s">
        <v>178</v>
      </c>
      <c r="D262" s="110"/>
      <c r="E262" s="110"/>
      <c r="F262" s="111">
        <f>G103+G104+SUM(G175:G187)+G102</f>
        <v>0</v>
      </c>
      <c r="G262" s="111">
        <f>H103+H104+SUM(H175:H187)+H102</f>
        <v>0</v>
      </c>
      <c r="H262" s="111">
        <f>I103+I104+SUM(I175:I187)+I102</f>
        <v>0</v>
      </c>
      <c r="I262" s="111">
        <f>J103+J104+SUM(J175:J187)+J102</f>
        <v>0</v>
      </c>
    </row>
    <row r="263" spans="1:1014" s="17" customFormat="1" ht="19" x14ac:dyDescent="0.2">
      <c r="C263" s="110" t="s">
        <v>182</v>
      </c>
      <c r="D263" s="110"/>
      <c r="E263" s="110"/>
      <c r="F263" s="111">
        <f>SUM(G214:G216)+G219</f>
        <v>0</v>
      </c>
      <c r="G263" s="111">
        <f>SUM(H214:H216)+H219</f>
        <v>0</v>
      </c>
      <c r="H263" s="111">
        <f>SUM(I214:I216)+I219</f>
        <v>0</v>
      </c>
      <c r="I263" s="111">
        <f>SUM(J214:J216)+J219</f>
        <v>0</v>
      </c>
    </row>
    <row r="264" spans="1:1014" s="17" customFormat="1" ht="19" x14ac:dyDescent="0.2">
      <c r="C264" s="110" t="s">
        <v>179</v>
      </c>
      <c r="D264" s="110"/>
      <c r="E264" s="110"/>
      <c r="F264" s="111">
        <f>SUM(G221:G222)</f>
        <v>0</v>
      </c>
      <c r="G264" s="111">
        <f>SUM(H221:H222)</f>
        <v>0</v>
      </c>
      <c r="H264" s="111">
        <f>SUM(I221:I222)</f>
        <v>0</v>
      </c>
      <c r="I264" s="111">
        <f>SUM(J221:J222)</f>
        <v>0</v>
      </c>
    </row>
    <row r="265" spans="1:1014" x14ac:dyDescent="0.2">
      <c r="C265" s="114"/>
      <c r="D265" s="115"/>
      <c r="E265" s="115"/>
      <c r="F265" s="116"/>
      <c r="G265" s="117"/>
      <c r="H265" s="116"/>
      <c r="I265" s="117"/>
    </row>
  </sheetData>
  <sheetProtection algorithmName="SHA-512" hashValue="3KJVKqyf8ZpC772UACsHdRdjvQeaHocXE0bSV7xzcY2zFiBdM8CeWQ5uuP59cspT9E7yTnrt1BSf5ZJOSD1CMw==" saltValue="ObJA0q3ZCrUKmMLlQ75bVQ==" spinCount="100000" sheet="1" objects="1" scenarios="1"/>
  <mergeCells count="9">
    <mergeCell ref="C258:F258"/>
    <mergeCell ref="C264:E264"/>
    <mergeCell ref="C1:D1"/>
    <mergeCell ref="C259:E259"/>
    <mergeCell ref="C260:E260"/>
    <mergeCell ref="C261:E261"/>
    <mergeCell ref="C262:E262"/>
    <mergeCell ref="C263:E263"/>
    <mergeCell ref="E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bujdoiu</dc:creator>
  <cp:lastModifiedBy>Nick Dedu</cp:lastModifiedBy>
  <cp:lastPrinted>2025-01-03T19:17:48Z</cp:lastPrinted>
  <dcterms:created xsi:type="dcterms:W3CDTF">2024-11-28T19:03:31Z</dcterms:created>
  <dcterms:modified xsi:type="dcterms:W3CDTF">2025-03-27T16:24:45Z</dcterms:modified>
</cp:coreProperties>
</file>